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swhd.sharepoint.com/sites/Neckar-Odenwald-Kreis/Freigegebene Dokumente/Vergabeunterlagen/"/>
    </mc:Choice>
  </mc:AlternateContent>
  <xr:revisionPtr revIDLastSave="418" documentId="8_{39F62038-8D68-4660-8A74-7F3FAE5D67DC}" xr6:coauthVersionLast="47" xr6:coauthVersionMax="47" xr10:uidLastSave="{FFE401FD-1DFC-4E66-B35E-671F94BFA25C}"/>
  <bookViews>
    <workbookView xWindow="71880" yWindow="-120" windowWidth="29040" windowHeight="15840" tabRatio="705" xr2:uid="{CE467660-D940-49FE-AFFD-E6764F862079}"/>
  </bookViews>
  <sheets>
    <sheet name="Los  (1)" sheetId="2" r:id="rId1"/>
    <sheet name="Los  (2)" sheetId="4" r:id="rId2"/>
    <sheet name="Los  (3)" sheetId="18" r:id="rId3"/>
    <sheet name="Los  (4)" sheetId="6" r:id="rId4"/>
    <sheet name="Los  (5)" sheetId="7" r:id="rId5"/>
    <sheet name="Los  (6)" sheetId="8" r:id="rId6"/>
    <sheet name="Los  (7)" sheetId="9" r:id="rId7"/>
    <sheet name="Los  (8)" sheetId="10" r:id="rId8"/>
    <sheet name="Los  (9)" sheetId="11" r:id="rId9"/>
    <sheet name="Los  (10)" sheetId="12" r:id="rId10"/>
  </sheets>
  <definedNames>
    <definedName name="_xlnm.Print_Titles" localSheetId="0">'Los  (1)'!$1:$20</definedName>
    <definedName name="_xlnm.Print_Titles" localSheetId="9">'Los  (10)'!$1:$20</definedName>
    <definedName name="_xlnm.Print_Titles" localSheetId="1">'Los  (2)'!$1:$20</definedName>
    <definedName name="_xlnm.Print_Titles" localSheetId="2">'Los  (3)'!$1:$20</definedName>
    <definedName name="_xlnm.Print_Titles" localSheetId="3">'Los  (4)'!$1:$20</definedName>
    <definedName name="_xlnm.Print_Titles" localSheetId="4">'Los  (5)'!$1:$20</definedName>
    <definedName name="_xlnm.Print_Titles" localSheetId="5">'Los  (6)'!$1:$20</definedName>
    <definedName name="_xlnm.Print_Titles" localSheetId="6">'Los  (7)'!$1:$20</definedName>
    <definedName name="_xlnm.Print_Titles" localSheetId="7">'Los  (8)'!$1:$20</definedName>
    <definedName name="_xlnm.Print_Titles" localSheetId="8">'Los  (9)'!$1:$20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9" i="11" l="1"/>
  <c r="G69" i="11"/>
  <c r="E69" i="11"/>
  <c r="I59" i="11"/>
  <c r="G59" i="11"/>
  <c r="E59" i="11"/>
  <c r="I69" i="10"/>
  <c r="G69" i="10"/>
  <c r="E69" i="10"/>
  <c r="I59" i="10"/>
  <c r="G59" i="10"/>
  <c r="E59" i="10"/>
  <c r="I69" i="9"/>
  <c r="G69" i="9"/>
  <c r="E69" i="9"/>
  <c r="I59" i="9"/>
  <c r="G59" i="9"/>
  <c r="E59" i="9"/>
  <c r="I69" i="7"/>
  <c r="G69" i="7"/>
  <c r="E69" i="7"/>
  <c r="I59" i="7"/>
  <c r="G59" i="7"/>
  <c r="E59" i="7"/>
  <c r="I69" i="6"/>
  <c r="G69" i="6"/>
  <c r="E69" i="6"/>
  <c r="I59" i="6"/>
  <c r="G59" i="6"/>
  <c r="E59" i="6"/>
  <c r="M31" i="9"/>
  <c r="I93" i="2"/>
  <c r="G93" i="2"/>
  <c r="E93" i="2"/>
  <c r="M95" i="2" s="1"/>
  <c r="M39" i="2"/>
  <c r="E83" i="6"/>
  <c r="G83" i="6"/>
  <c r="I83" i="6"/>
  <c r="M130" i="11"/>
  <c r="M114" i="11"/>
  <c r="M116" i="11" s="1"/>
  <c r="M104" i="11"/>
  <c r="K104" i="11"/>
  <c r="M106" i="11" s="1"/>
  <c r="I83" i="11"/>
  <c r="G83" i="11"/>
  <c r="E83" i="11"/>
  <c r="M69" i="11"/>
  <c r="K69" i="11"/>
  <c r="M59" i="11"/>
  <c r="K59" i="11"/>
  <c r="M47" i="11"/>
  <c r="M31" i="11"/>
  <c r="M130" i="10"/>
  <c r="M114" i="10"/>
  <c r="M116" i="10" s="1"/>
  <c r="M104" i="10"/>
  <c r="K104" i="10"/>
  <c r="I83" i="10"/>
  <c r="G83" i="10"/>
  <c r="E83" i="10"/>
  <c r="M69" i="10"/>
  <c r="K69" i="10"/>
  <c r="M59" i="10"/>
  <c r="K59" i="10"/>
  <c r="M61" i="10" s="1"/>
  <c r="M47" i="10"/>
  <c r="M31" i="10"/>
  <c r="M130" i="9"/>
  <c r="M114" i="9"/>
  <c r="M116" i="9" s="1"/>
  <c r="M104" i="9"/>
  <c r="K104" i="9"/>
  <c r="I83" i="9"/>
  <c r="G83" i="9"/>
  <c r="E83" i="9"/>
  <c r="M71" i="9"/>
  <c r="M69" i="9"/>
  <c r="K69" i="9"/>
  <c r="M59" i="9"/>
  <c r="K59" i="9"/>
  <c r="M47" i="9"/>
  <c r="M130" i="8"/>
  <c r="M114" i="8"/>
  <c r="M116" i="8" s="1"/>
  <c r="I93" i="8"/>
  <c r="G93" i="8"/>
  <c r="E93" i="8"/>
  <c r="I69" i="8"/>
  <c r="G69" i="8"/>
  <c r="E69" i="8"/>
  <c r="I59" i="8"/>
  <c r="G59" i="8"/>
  <c r="E59" i="8"/>
  <c r="M39" i="8"/>
  <c r="M49" i="8"/>
  <c r="M130" i="7"/>
  <c r="M114" i="7"/>
  <c r="M116" i="7" s="1"/>
  <c r="M104" i="7"/>
  <c r="K104" i="7"/>
  <c r="I83" i="7"/>
  <c r="G83" i="7"/>
  <c r="E83" i="7"/>
  <c r="M85" i="7" s="1"/>
  <c r="M69" i="7"/>
  <c r="K69" i="7"/>
  <c r="M71" i="7" s="1"/>
  <c r="M59" i="7"/>
  <c r="K59" i="7"/>
  <c r="M47" i="7"/>
  <c r="M31" i="7"/>
  <c r="M31" i="6"/>
  <c r="M130" i="18"/>
  <c r="M114" i="18"/>
  <c r="M116" i="18" s="1"/>
  <c r="I93" i="18"/>
  <c r="G93" i="18"/>
  <c r="E93" i="18"/>
  <c r="I83" i="18"/>
  <c r="G83" i="18"/>
  <c r="E83" i="18"/>
  <c r="I69" i="18"/>
  <c r="G69" i="18"/>
  <c r="E69" i="18"/>
  <c r="I59" i="18"/>
  <c r="G59" i="18"/>
  <c r="E59" i="18"/>
  <c r="M39" i="18"/>
  <c r="M31" i="18"/>
  <c r="M49" i="18" s="1"/>
  <c r="M69" i="6"/>
  <c r="K69" i="6"/>
  <c r="E59" i="2"/>
  <c r="I59" i="12"/>
  <c r="G59" i="12"/>
  <c r="E59" i="12"/>
  <c r="I59" i="4"/>
  <c r="G59" i="4"/>
  <c r="E59" i="4"/>
  <c r="I69" i="12"/>
  <c r="G69" i="12"/>
  <c r="E69" i="12"/>
  <c r="I69" i="4"/>
  <c r="G69" i="4"/>
  <c r="E69" i="4"/>
  <c r="M130" i="6"/>
  <c r="M114" i="6"/>
  <c r="M116" i="6" s="1"/>
  <c r="M104" i="6"/>
  <c r="K104" i="6"/>
  <c r="M59" i="6"/>
  <c r="K59" i="6"/>
  <c r="M47" i="6"/>
  <c r="M130" i="12"/>
  <c r="M114" i="12"/>
  <c r="M116" i="12" s="1"/>
  <c r="M39" i="12"/>
  <c r="M130" i="4"/>
  <c r="M114" i="4"/>
  <c r="M116" i="4" s="1"/>
  <c r="M31" i="4"/>
  <c r="I93" i="12"/>
  <c r="G93" i="12"/>
  <c r="E93" i="12"/>
  <c r="I83" i="4"/>
  <c r="G83" i="4"/>
  <c r="E83" i="4"/>
  <c r="M114" i="2"/>
  <c r="M85" i="11" l="1"/>
  <c r="M108" i="11" s="1"/>
  <c r="M142" i="11" s="1"/>
  <c r="M106" i="10"/>
  <c r="M106" i="9"/>
  <c r="M85" i="9"/>
  <c r="M95" i="8"/>
  <c r="M108" i="8" s="1"/>
  <c r="M142" i="8" s="1"/>
  <c r="M106" i="7"/>
  <c r="M108" i="7" s="1"/>
  <c r="M142" i="7" s="1"/>
  <c r="M85" i="6"/>
  <c r="M95" i="18"/>
  <c r="M108" i="18" s="1"/>
  <c r="M142" i="18" s="1"/>
  <c r="M85" i="18"/>
  <c r="M71" i="18"/>
  <c r="M61" i="11"/>
  <c r="M71" i="11"/>
  <c r="M71" i="10"/>
  <c r="M73" i="10" s="1"/>
  <c r="M61" i="9"/>
  <c r="M73" i="9" s="1"/>
  <c r="M61" i="8"/>
  <c r="M61" i="7"/>
  <c r="M73" i="7" s="1"/>
  <c r="M49" i="11"/>
  <c r="M49" i="10"/>
  <c r="M49" i="9"/>
  <c r="M49" i="7"/>
  <c r="M61" i="18"/>
  <c r="M73" i="18" s="1"/>
  <c r="M140" i="18" s="1"/>
  <c r="M71" i="8"/>
  <c r="M85" i="10"/>
  <c r="M108" i="10" s="1"/>
  <c r="M142" i="10" s="1"/>
  <c r="M49" i="6"/>
  <c r="M71" i="6"/>
  <c r="M71" i="12"/>
  <c r="M106" i="6"/>
  <c r="M49" i="4"/>
  <c r="M95" i="12"/>
  <c r="M61" i="12"/>
  <c r="M61" i="6"/>
  <c r="M85" i="4"/>
  <c r="M71" i="4"/>
  <c r="M61" i="4"/>
  <c r="M49" i="12"/>
  <c r="M130" i="2"/>
  <c r="M120" i="10" l="1"/>
  <c r="M132" i="10" s="1"/>
  <c r="M138" i="10" s="1"/>
  <c r="M108" i="9"/>
  <c r="M142" i="9" s="1"/>
  <c r="M120" i="7"/>
  <c r="M132" i="7" s="1"/>
  <c r="M138" i="7" s="1"/>
  <c r="M144" i="7" s="1"/>
  <c r="M108" i="6"/>
  <c r="M142" i="6" s="1"/>
  <c r="M73" i="11"/>
  <c r="M140" i="11" s="1"/>
  <c r="M140" i="10"/>
  <c r="M120" i="9"/>
  <c r="M132" i="9" s="1"/>
  <c r="M138" i="9" s="1"/>
  <c r="M144" i="9" s="1"/>
  <c r="M140" i="9"/>
  <c r="M73" i="8"/>
  <c r="M140" i="8" s="1"/>
  <c r="M140" i="7"/>
  <c r="M120" i="11"/>
  <c r="M132" i="11" s="1"/>
  <c r="M138" i="11" s="1"/>
  <c r="M120" i="18"/>
  <c r="M132" i="18" s="1"/>
  <c r="M138" i="18" s="1"/>
  <c r="M144" i="18" s="1"/>
  <c r="M73" i="6"/>
  <c r="M140" i="6" s="1"/>
  <c r="M73" i="12"/>
  <c r="M140" i="12" s="1"/>
  <c r="M108" i="4"/>
  <c r="M142" i="4" s="1"/>
  <c r="M73" i="4"/>
  <c r="M140" i="4" s="1"/>
  <c r="M108" i="12"/>
  <c r="M142" i="12" s="1"/>
  <c r="M144" i="11" l="1"/>
  <c r="M144" i="10"/>
  <c r="M120" i="8"/>
  <c r="M132" i="8" s="1"/>
  <c r="M138" i="8" s="1"/>
  <c r="M144" i="8" s="1"/>
  <c r="M120" i="6"/>
  <c r="M132" i="6" s="1"/>
  <c r="M138" i="6" s="1"/>
  <c r="M144" i="6" s="1"/>
  <c r="M120" i="4"/>
  <c r="M132" i="4" s="1"/>
  <c r="M138" i="4" s="1"/>
  <c r="M144" i="4" s="1"/>
  <c r="M120" i="12"/>
  <c r="M132" i="12" s="1"/>
  <c r="M138" i="12" s="1"/>
  <c r="M144" i="12" s="1"/>
  <c r="M116" i="2"/>
  <c r="I83" i="2"/>
  <c r="G83" i="2"/>
  <c r="E83" i="2"/>
  <c r="I69" i="2"/>
  <c r="G69" i="2"/>
  <c r="E69" i="2"/>
  <c r="I59" i="2"/>
  <c r="G59" i="2"/>
  <c r="M31" i="2"/>
  <c r="M61" i="2" l="1"/>
  <c r="M49" i="2"/>
  <c r="M85" i="2"/>
  <c r="M71" i="2"/>
  <c r="M73" i="2" l="1"/>
  <c r="M140" i="2" s="1"/>
  <c r="M108" i="2"/>
  <c r="M142" i="2" s="1"/>
  <c r="M120" i="2" l="1"/>
  <c r="M132" i="2" l="1"/>
  <c r="M138" i="2" s="1"/>
  <c r="M144" i="2" s="1"/>
</calcChain>
</file>

<file path=xl/sharedStrings.xml><?xml version="1.0" encoding="utf-8"?>
<sst xmlns="http://schemas.openxmlformats.org/spreadsheetml/2006/main" count="1004" uniqueCount="99">
  <si>
    <t>für die ausgeschriebenen Beförderungsleistungen</t>
  </si>
  <si>
    <t>Name des Bieters</t>
  </si>
  <si>
    <t>Vorgaben:</t>
  </si>
  <si>
    <t>- Alle Preise sind auf zwei Nachkommastellen gerundet einzutragen!</t>
  </si>
  <si>
    <t>- Alle Preise sind netto anzugeben!</t>
  </si>
  <si>
    <t>- Der Bieter haftet für die Richtigkeit der Verknüpfungen!</t>
  </si>
  <si>
    <t>Teil 1: Kalkulation</t>
  </si>
  <si>
    <t>Preisbestandteil P1: Fahrzeugpreis</t>
  </si>
  <si>
    <r>
      <rPr>
        <b/>
        <sz val="10"/>
        <color rgb="FFFF0000"/>
        <rFont val="Arial"/>
        <family val="2"/>
      </rPr>
      <t>Hinweis: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Eine angemessene Fahrzeugreserve ist einzukalkulieren! </t>
    </r>
  </si>
  <si>
    <t>Preis pro Fahrzeug und Fahrtag</t>
  </si>
  <si>
    <t>z.B. Kapitaldienst, Leasingrate, etc.</t>
  </si>
  <si>
    <t>benötigte Anzahl Fahrzeuge</t>
  </si>
  <si>
    <t>gem. Anlage 1</t>
  </si>
  <si>
    <t>5 Fahrtage pro Woche</t>
  </si>
  <si>
    <t xml:space="preserve">Gesamtpreis P1: Fahrzeugpreis pro Woche </t>
  </si>
  <si>
    <t>Preisbestandteil P2: Preis für Personal</t>
  </si>
  <si>
    <t>Preisbestandteil P2.1: Preis für Fahrpersonal</t>
  </si>
  <si>
    <t>Tourenklasse 1</t>
  </si>
  <si>
    <t>Tourenklasse 2</t>
  </si>
  <si>
    <t>Tourenklasse 3</t>
  </si>
  <si>
    <t xml:space="preserve">Preis für Fahrpersonal pro Tour  </t>
  </si>
  <si>
    <t>Lohnkosten etc.</t>
  </si>
  <si>
    <t xml:space="preserve">    Anzahl Touren pro Woche</t>
  </si>
  <si>
    <t>Zwischensumme</t>
  </si>
  <si>
    <t xml:space="preserve">Preis pro Woche für Fahrpersonal </t>
  </si>
  <si>
    <t>Summe über alle Klassen</t>
  </si>
  <si>
    <t>Preisbestandteil P2.2: Preis für Begleitpersonal</t>
  </si>
  <si>
    <t xml:space="preserve">Preis für Begleitpersonal pro Tour </t>
  </si>
  <si>
    <t>Preis pro Woche für Begleitpersonal je Tourenklasse</t>
  </si>
  <si>
    <t xml:space="preserve">Preis pro Woche für Begleitpersonal </t>
  </si>
  <si>
    <t>Gesamtpreis P2: Preis für Personal pro Woche</t>
  </si>
  <si>
    <t>Preisbestandteil P3: Preis für Fahrleistung</t>
  </si>
  <si>
    <t>Kraftstoff, Wartung, Verschleiß</t>
  </si>
  <si>
    <t>Gesamtpreis P3: Preis für Fahrleistung pro Woche</t>
  </si>
  <si>
    <t>Preisbestandteil P4: Preis für Overhead- und Regie</t>
  </si>
  <si>
    <t>Preis für Overhead und Regie pro Fahrzeug und Fahrtag</t>
  </si>
  <si>
    <t>z.B. Geschäftsführung, Verwaltung etc.</t>
  </si>
  <si>
    <t>Anzahl Fahrzeuge</t>
  </si>
  <si>
    <t>Übertrag von P1</t>
  </si>
  <si>
    <t xml:space="preserve">Gesamtpreis P4: Preis für Overhead und Regie pro Woche </t>
  </si>
  <si>
    <t>Wochenvollkostenpreis WVP</t>
  </si>
  <si>
    <t>Wochenvollkostenpreis WVP netto</t>
  </si>
  <si>
    <t>Summe Gesamtpreise P1 bis P4</t>
  </si>
  <si>
    <t>Wochenvollkostenpreis WVP brutto</t>
  </si>
  <si>
    <t>Preis pro Woche für Fahrpersonal je Tourenklasse</t>
  </si>
  <si>
    <r>
      <rPr>
        <b/>
        <sz val="10"/>
        <color rgb="FFFF0000"/>
        <rFont val="Arial"/>
        <family val="2"/>
      </rPr>
      <t>Hinweis:</t>
    </r>
    <r>
      <rPr>
        <sz val="10"/>
        <rFont val="Arial"/>
        <family val="2"/>
      </rPr>
      <t xml:space="preserve"> Für die Zuordnung zu den Tourenklassen ist allein die tourenplanmäßige Zeit maßgeblich. Andere Mengen werden nicht berücksichtigt!  Etwaig erforderlicher Zeitbedarf für Leerfahrten (Ein-/Ausrückfahrten, Wartezeiten an den Einrichtungen Umsetzfahrten etc.) wird nicht gesondert vergütet sondern ist vom Bieter durch einen adäquaten Aufschlag auf die Preise zu berücksichtigen.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</si>
  <si>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</si>
  <si>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- Eintragungen sind nur in den </t>
    </r>
    <r>
      <rPr>
        <sz val="10"/>
        <color rgb="FFFF0000"/>
        <rFont val="Arial"/>
        <family val="2"/>
      </rPr>
      <t>rot</t>
    </r>
    <r>
      <rPr>
        <sz val="10"/>
        <rFont val="Arial"/>
        <family val="2"/>
      </rPr>
      <t xml:space="preserve"> umrandeten Feldern nötig und zulässig!</t>
    </r>
  </si>
  <si>
    <t>- Die Vorgaben zur Angebotskalkulation sind einzuhalten!</t>
  </si>
  <si>
    <t>Übertrag von oben</t>
  </si>
  <si>
    <t>5% jeweils auf den Gesamtpreis unter P2 und auf 70% von Gesamtpreis unter P4</t>
  </si>
  <si>
    <t>10 % auf den Gesamtpreis unter Preisbestandteil P3</t>
  </si>
  <si>
    <t>zzgl. Wertungsaufschlag WA1 (brutto)</t>
  </si>
  <si>
    <t>zzgl. Wertungsaufschlag WA2 (brutto)</t>
  </si>
  <si>
    <t>Wertungspreis WP brutto (nachrichtlicheDarstellung)</t>
  </si>
  <si>
    <t>Wertungspreis WP brutto</t>
  </si>
  <si>
    <t>WVP brutto zzgl. WA1 (brutto) und WA2 (brutto)</t>
  </si>
  <si>
    <t>WVP netto zzgl. Umsatzsteuersatz U</t>
  </si>
  <si>
    <t xml:space="preserve">Verbindliches Preisangebot (Preisblatt a) für Los </t>
  </si>
  <si>
    <t>Preisbestandteil P1.1: Fahrzeugpreis "PKW"</t>
  </si>
  <si>
    <t>Fahrzeugpreis "PKW" pro Woche</t>
  </si>
  <si>
    <t xml:space="preserve">Preisbestandteil P3.1: Preis für Fahrleistung "PKW" </t>
  </si>
  <si>
    <t xml:space="preserve">Preis für Fahrleistung "PKW" pro Tour </t>
  </si>
  <si>
    <t>Preis pro Woche für Fahrleistung "PKW" je Tourenklasse</t>
  </si>
  <si>
    <t xml:space="preserve">Preis pro Woche für Fahrleistung "PKW" </t>
  </si>
  <si>
    <t>Preisbestandteil P1.3: Fahrzeugpreis "KOM"</t>
  </si>
  <si>
    <t>Fahrzeugpreis "KOM" pro Woche</t>
  </si>
  <si>
    <t>Preisbestandteil P3.3: Preis für Fahrleistung "KOM"</t>
  </si>
  <si>
    <t xml:space="preserve">Preis für Fahrleistung "KOM" pro Tour  </t>
  </si>
  <si>
    <t>Preis pro Woche für Fahrleistung "KOM" je Tourenklasse</t>
  </si>
  <si>
    <t xml:space="preserve">Preis pro Woche für Fahrleistung "KOM" </t>
  </si>
  <si>
    <t>anzuwendendender Umsatzsteuersatz U1</t>
  </si>
  <si>
    <t>anzuwendendender Umsatzsteuersatz U2</t>
  </si>
  <si>
    <t>Anzahl Touren über 50 km</t>
  </si>
  <si>
    <t>Anzahl Touren bis 50 km</t>
  </si>
  <si>
    <t>Umsatzsteuersatz U (Mischsatz)</t>
  </si>
  <si>
    <t>Teil 2: Wertung</t>
  </si>
  <si>
    <t>Tourenkl. KOM 2</t>
  </si>
  <si>
    <t>Tourenkl. KOM 3</t>
  </si>
  <si>
    <t xml:space="preserve">Verbindliches Preisangebot (Preisblatt b) für Los </t>
  </si>
  <si>
    <t xml:space="preserve">Verbindliches Preisangebot (Preisblatt c) für Los </t>
  </si>
  <si>
    <t xml:space="preserve">Verbindliches Preisangebot (Preisblatt d) für Los </t>
  </si>
  <si>
    <t xml:space="preserve">Verbindliches Preisangebot (Preisblatt e) für Los </t>
  </si>
  <si>
    <t xml:space="preserve">Verbindliches Preisangebot (Preisblatt f) für Los </t>
  </si>
  <si>
    <t xml:space="preserve">Verbindliches Preisangebot (Preisblatt g) für Los </t>
  </si>
  <si>
    <t xml:space="preserve">Verbindliches Preisangebot (Preisblatt h) für Los </t>
  </si>
  <si>
    <t xml:space="preserve">Verbindliches Preisangebot (Preisblatt i) für Los </t>
  </si>
  <si>
    <t xml:space="preserve">Verbindliches Preisangebot (Preisblatt j) für Los </t>
  </si>
  <si>
    <t>Neckar-Odenwald-Kreis</t>
  </si>
  <si>
    <t>Anlage A: Preisbätter</t>
  </si>
  <si>
    <t xml:space="preserve">Ausschreibung Dienstleistung für die Schülerbeförderung zu landkreiseigenen Einrichtungen im Neckar-Odenwald-Kreis im offenen Verfahren nach VgV </t>
  </si>
  <si>
    <t>Preisbestandteil P1.2: Fahrzeugpreis "PKW-EMISSIONSFREI"</t>
  </si>
  <si>
    <t>Fahrzeugpreis "PKW-EMISSIONSFREI" pro Woche</t>
  </si>
  <si>
    <t>Preisbestandteil P3.2: Preis für Fahrleistung "PKW-EMISSIONSFREI"</t>
  </si>
  <si>
    <t xml:space="preserve">Preis für Fahrleistung "PKW-EMISSIONSFREI" pro Tour  </t>
  </si>
  <si>
    <t>Preis pro Woche für Fahrleistung "PKW-EMISSIONSFREI" je Tourenklasse</t>
  </si>
  <si>
    <t xml:space="preserve">Preis pro Woche für Fahrleistung "PKW-EMISSIONSFREI" </t>
  </si>
  <si>
    <r>
      <rPr>
        <b/>
        <sz val="9"/>
        <color rgb="FFFF0000"/>
        <rFont val="Arial"/>
        <family val="2"/>
      </rPr>
      <t>Hinweis:</t>
    </r>
    <r>
      <rPr>
        <sz val="9"/>
        <rFont val="Arial"/>
        <family val="2"/>
      </rPr>
      <t xml:space="preserve"> Für die Zuordnung zu den Tourenklassen ist allein die tourenplanmäßige Zeit maßgeblich. Andere Mengen werden nicht berücksichtigt!  Etwaig erforderlicher Zeitbedarf für Leerfahrten (Ein-/Ausrückfahrten, Wartezeiten an den Einrichtungen Umsetzfahrten etc.) wird nicht gesondert vergütet sondern ist vom Bieter durch einen adäquaten Aufschlag auf die Preise zu berücksichtigen. </t>
    </r>
  </si>
  <si>
    <r>
      <rPr>
        <b/>
        <sz val="8"/>
        <color rgb="FFFF0000"/>
        <rFont val="Arial"/>
        <family val="2"/>
      </rPr>
      <t>Hinweis:</t>
    </r>
    <r>
      <rPr>
        <sz val="8"/>
        <rFont val="Arial"/>
        <family val="2"/>
      </rPr>
      <t xml:space="preserve"> Für die Zuordnung zu den Tourenklassen ist allein die tourenplanmäßige Zeit maßgeblich. Andere Mengen werden nicht berücksichtigt!  Etwaig erforderlicher Zeitbedarf für Leerfahrten (Ein-/Ausrückfahrten, Wartezeiten an den Einrichtungen Umsetzfahrten etc.) wird nicht gesondert vergütet sondern ist vom Bieter durch einen adäquaten Aufschlag auf die Preise zu berücksichtigen.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</si>
</sst>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&quot;Std.&quot;"/>
    <numFmt numFmtId="166" formatCode="#,##0.00\ _€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color theme="0" tint="-0.499984740745262"/>
      <name val="Arial"/>
      <family val="2"/>
    </font>
    <font>
      <sz val="10"/>
      <color rgb="FF00000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  <font>
      <sz val="11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20"/>
      <color theme="0"/>
      <name val="Arial"/>
      <family val="2"/>
    </font>
    <font>
      <b/>
      <sz val="10"/>
      <name val="Arial"/>
      <family val="2"/>
    </font>
    <font>
      <sz val="9.5"/>
      <name val="Arial"/>
      <family val="2"/>
    </font>
    <font>
      <sz val="9.5"/>
      <color theme="0" tint="-0.499984740745262"/>
      <name val="Arial"/>
      <family val="2"/>
    </font>
    <font>
      <sz val="11"/>
      <color theme="0"/>
      <name val="Arial"/>
      <family val="2"/>
    </font>
    <font>
      <b/>
      <sz val="10"/>
      <color rgb="FFFF0000"/>
      <name val="Arial"/>
      <family val="2"/>
    </font>
    <font>
      <sz val="10"/>
      <color rgb="FF002060"/>
      <name val="Arial"/>
      <family val="2"/>
    </font>
    <font>
      <sz val="10"/>
      <color theme="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sz val="8"/>
      <color theme="0" tint="-0.49998474074526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8" fillId="0" borderId="0" applyFont="0" applyFill="0" applyBorder="0" applyAlignment="0" applyProtection="0"/>
  </cellStyleXfs>
  <cellXfs count="107">
    <xf numFmtId="0" fontId="0" fillId="0" borderId="0" xfId="0"/>
    <xf numFmtId="164" fontId="3" fillId="2" borderId="3" xfId="1" applyNumberFormat="1" applyFont="1" applyFill="1" applyBorder="1" applyAlignment="1" applyProtection="1">
      <alignment horizontal="right" vertical="center" wrapText="1"/>
      <protection locked="0"/>
    </xf>
    <xf numFmtId="9" fontId="3" fillId="2" borderId="3" xfId="1" applyNumberFormat="1" applyFont="1" applyFill="1" applyBorder="1" applyAlignment="1" applyProtection="1">
      <alignment horizontal="right" vertical="center" wrapText="1"/>
      <protection locked="0"/>
    </xf>
    <xf numFmtId="0" fontId="25" fillId="0" borderId="0" xfId="0" applyFont="1"/>
    <xf numFmtId="0" fontId="26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2" fillId="0" borderId="0" xfId="0" applyFont="1"/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0" fontId="1" fillId="0" borderId="0" xfId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" fillId="0" borderId="0" xfId="1" applyAlignment="1">
      <alignment horizontal="left" vertical="top" wrapText="1"/>
    </xf>
    <xf numFmtId="0" fontId="4" fillId="0" borderId="0" xfId="1" applyFont="1" applyAlignment="1">
      <alignment horizontal="left" wrapText="1"/>
    </xf>
    <xf numFmtId="0" fontId="1" fillId="0" borderId="0" xfId="1" applyAlignment="1">
      <alignment horizontal="right" vertical="top" wrapText="1"/>
    </xf>
    <xf numFmtId="0" fontId="5" fillId="0" borderId="0" xfId="0" quotePrefix="1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3" fillId="0" borderId="0" xfId="1" applyFont="1" applyAlignment="1">
      <alignment horizontal="left" vertical="top" wrapText="1"/>
    </xf>
    <xf numFmtId="0" fontId="6" fillId="3" borderId="0" xfId="1" applyFont="1" applyFill="1" applyAlignment="1">
      <alignment vertical="center"/>
    </xf>
    <xf numFmtId="0" fontId="8" fillId="3" borderId="0" xfId="1" applyFont="1" applyFill="1" applyAlignment="1">
      <alignment vertical="center"/>
    </xf>
    <xf numFmtId="0" fontId="8" fillId="3" borderId="0" xfId="1" applyFont="1" applyFill="1" applyAlignment="1">
      <alignment horizontal="right" vertical="center"/>
    </xf>
    <xf numFmtId="0" fontId="7" fillId="3" borderId="0" xfId="1" applyFont="1" applyFill="1" applyAlignment="1">
      <alignment vertical="center"/>
    </xf>
    <xf numFmtId="0" fontId="9" fillId="3" borderId="0" xfId="1" applyFont="1" applyFill="1" applyAlignment="1">
      <alignment horizontal="left" vertical="top" wrapText="1"/>
    </xf>
    <xf numFmtId="164" fontId="1" fillId="0" borderId="0" xfId="1" applyNumberFormat="1" applyAlignment="1">
      <alignment horizontal="left" vertical="center" wrapText="1"/>
    </xf>
    <xf numFmtId="164" fontId="1" fillId="0" borderId="0" xfId="1" applyNumberForma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0" fillId="4" borderId="0" xfId="1" applyFont="1" applyFill="1" applyAlignment="1">
      <alignment vertical="center"/>
    </xf>
    <xf numFmtId="0" fontId="10" fillId="4" borderId="0" xfId="1" applyFont="1" applyFill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3" fillId="0" borderId="0" xfId="1" applyFont="1" applyAlignment="1">
      <alignment vertical="top" wrapText="1"/>
    </xf>
    <xf numFmtId="0" fontId="10" fillId="2" borderId="0" xfId="1" applyFont="1" applyFill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5" fillId="0" borderId="0" xfId="1" applyFont="1" applyAlignment="1">
      <alignment horizontal="left" vertical="top" wrapText="1"/>
    </xf>
    <xf numFmtId="164" fontId="4" fillId="0" borderId="0" xfId="1" applyNumberFormat="1" applyFont="1" applyAlignment="1">
      <alignment horizontal="left" vertical="center" wrapText="1"/>
    </xf>
    <xf numFmtId="164" fontId="4" fillId="0" borderId="0" xfId="1" applyNumberFormat="1" applyFont="1" applyAlignment="1">
      <alignment horizontal="left" wrapText="1"/>
    </xf>
    <xf numFmtId="0" fontId="11" fillId="0" borderId="0" xfId="1" applyFont="1" applyAlignment="1">
      <alignment horizontal="center" vertical="center" wrapText="1"/>
    </xf>
    <xf numFmtId="164" fontId="4" fillId="0" borderId="0" xfId="1" applyNumberFormat="1" applyFont="1" applyAlignment="1">
      <alignment vertical="center" wrapText="1"/>
    </xf>
    <xf numFmtId="1" fontId="20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164" fontId="1" fillId="0" borderId="0" xfId="1" applyNumberFormat="1" applyAlignment="1">
      <alignment horizontal="right" vertical="center" wrapText="1"/>
    </xf>
    <xf numFmtId="0" fontId="1" fillId="5" borderId="0" xfId="1" applyFill="1" applyAlignment="1">
      <alignment horizontal="left" vertical="center" wrapText="1"/>
    </xf>
    <xf numFmtId="0" fontId="3" fillId="0" borderId="0" xfId="1" applyFont="1" applyAlignment="1">
      <alignment horizontal="right" vertical="center"/>
    </xf>
    <xf numFmtId="164" fontId="15" fillId="0" borderId="0" xfId="1" applyNumberFormat="1" applyFont="1" applyAlignment="1">
      <alignment horizontal="right" vertical="center" wrapText="1"/>
    </xf>
    <xf numFmtId="0" fontId="1" fillId="2" borderId="0" xfId="1" applyFill="1" applyAlignment="1">
      <alignment horizontal="right" vertical="center"/>
    </xf>
    <xf numFmtId="0" fontId="10" fillId="0" borderId="0" xfId="1" applyFont="1" applyAlignment="1">
      <alignment vertical="center"/>
    </xf>
    <xf numFmtId="0" fontId="24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16" fillId="0" borderId="0" xfId="1" applyFont="1" applyAlignment="1">
      <alignment horizontal="left" vertical="top" wrapText="1"/>
    </xf>
    <xf numFmtId="164" fontId="17" fillId="0" borderId="0" xfId="1" applyNumberFormat="1" applyFont="1" applyAlignment="1">
      <alignment vertical="center" wrapText="1"/>
    </xf>
    <xf numFmtId="165" fontId="1" fillId="0" borderId="0" xfId="1" applyNumberFormat="1" applyAlignment="1">
      <alignment horizontal="right" vertical="center" wrapText="1"/>
    </xf>
    <xf numFmtId="1" fontId="11" fillId="0" borderId="0" xfId="1" applyNumberFormat="1" applyFont="1" applyAlignment="1">
      <alignment horizontal="center" vertical="center" wrapText="1"/>
    </xf>
    <xf numFmtId="1" fontId="1" fillId="0" borderId="0" xfId="1" applyNumberFormat="1" applyAlignment="1">
      <alignment horizontal="left" vertical="center"/>
    </xf>
    <xf numFmtId="0" fontId="1" fillId="0" borderId="0" xfId="1" applyAlignment="1">
      <alignment horizontal="left" vertical="center"/>
    </xf>
    <xf numFmtId="0" fontId="20" fillId="0" borderId="0" xfId="1" applyFont="1" applyAlignment="1">
      <alignment horizontal="right" vertical="top" wrapText="1"/>
    </xf>
    <xf numFmtId="0" fontId="20" fillId="0" borderId="0" xfId="1" applyFont="1" applyAlignment="1">
      <alignment horizontal="left" vertical="top" wrapText="1"/>
    </xf>
    <xf numFmtId="0" fontId="20" fillId="0" borderId="0" xfId="1" applyFont="1" applyAlignment="1">
      <alignment horizontal="left" vertical="center"/>
    </xf>
    <xf numFmtId="1" fontId="1" fillId="0" borderId="0" xfId="1" applyNumberFormat="1" applyAlignment="1">
      <alignment horizontal="right" vertical="center" wrapText="1"/>
    </xf>
    <xf numFmtId="0" fontId="4" fillId="0" borderId="0" xfId="1" applyFont="1" applyAlignment="1">
      <alignment horizontal="left" vertical="top" wrapText="1"/>
    </xf>
    <xf numFmtId="2" fontId="11" fillId="0" borderId="0" xfId="1" applyNumberFormat="1" applyFont="1" applyAlignment="1">
      <alignment horizontal="center" vertical="center" wrapText="1"/>
    </xf>
    <xf numFmtId="2" fontId="1" fillId="0" borderId="0" xfId="1" applyNumberFormat="1" applyAlignment="1">
      <alignment horizontal="left" vertical="center"/>
    </xf>
    <xf numFmtId="164" fontId="20" fillId="0" borderId="0" xfId="1" applyNumberFormat="1" applyFont="1" applyAlignment="1">
      <alignment horizontal="right" vertical="center" wrapText="1"/>
    </xf>
    <xf numFmtId="164" fontId="15" fillId="0" borderId="0" xfId="1" applyNumberFormat="1" applyFont="1" applyAlignment="1">
      <alignment horizontal="right" vertical="top" wrapText="1"/>
    </xf>
    <xf numFmtId="164" fontId="3" fillId="0" borderId="0" xfId="1" applyNumberFormat="1" applyFont="1" applyAlignment="1">
      <alignment horizontal="right" vertical="center" wrapText="1"/>
    </xf>
    <xf numFmtId="0" fontId="3" fillId="0" borderId="0" xfId="1" applyFont="1" applyAlignment="1">
      <alignment horizontal="left"/>
    </xf>
    <xf numFmtId="0" fontId="18" fillId="6" borderId="0" xfId="1" applyFont="1" applyFill="1" applyAlignment="1">
      <alignment vertical="center"/>
    </xf>
    <xf numFmtId="0" fontId="21" fillId="6" borderId="0" xfId="1" applyFont="1" applyFill="1" applyAlignment="1">
      <alignment horizontal="left"/>
    </xf>
    <xf numFmtId="0" fontId="21" fillId="6" borderId="0" xfId="1" applyFont="1" applyFill="1" applyAlignment="1">
      <alignment horizontal="right"/>
    </xf>
    <xf numFmtId="0" fontId="9" fillId="6" borderId="0" xfId="1" applyFont="1" applyFill="1" applyAlignment="1">
      <alignment horizontal="left"/>
    </xf>
    <xf numFmtId="0" fontId="22" fillId="0" borderId="0" xfId="1" applyFont="1" applyAlignment="1">
      <alignment horizontal="left"/>
    </xf>
    <xf numFmtId="9" fontId="1" fillId="0" borderId="0" xfId="2" applyFont="1" applyFill="1" applyBorder="1" applyAlignment="1" applyProtection="1">
      <alignment horizontal="right" vertical="center" wrapText="1"/>
    </xf>
    <xf numFmtId="0" fontId="15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27" fillId="0" borderId="0" xfId="0" applyFont="1"/>
    <xf numFmtId="0" fontId="15" fillId="0" borderId="0" xfId="1" applyFont="1" applyAlignment="1">
      <alignment horizontal="right"/>
    </xf>
    <xf numFmtId="1" fontId="20" fillId="0" borderId="4" xfId="1" applyNumberFormat="1" applyFont="1" applyBorder="1" applyAlignment="1">
      <alignment horizontal="right" vertical="center" wrapText="1"/>
    </xf>
    <xf numFmtId="2" fontId="20" fillId="0" borderId="4" xfId="1" applyNumberFormat="1" applyFont="1" applyBorder="1" applyAlignment="1">
      <alignment horizontal="right" vertical="center" wrapText="1"/>
    </xf>
    <xf numFmtId="0" fontId="24" fillId="0" borderId="0" xfId="1" applyFont="1" applyAlignment="1" applyProtection="1">
      <alignment horizontal="right" vertical="center"/>
      <protection locked="0"/>
    </xf>
    <xf numFmtId="0" fontId="20" fillId="0" borderId="0" xfId="1" applyFont="1" applyAlignment="1">
      <alignment horizontal="left"/>
    </xf>
    <xf numFmtId="4" fontId="20" fillId="0" borderId="0" xfId="1" applyNumberFormat="1" applyFont="1" applyAlignment="1">
      <alignment horizontal="right" vertical="center" wrapText="1"/>
    </xf>
    <xf numFmtId="0" fontId="1" fillId="0" borderId="0" xfId="1" applyAlignment="1">
      <alignment horizontal="left" vertical="top"/>
    </xf>
    <xf numFmtId="164" fontId="3" fillId="0" borderId="3" xfId="1" applyNumberFormat="1" applyFont="1" applyBorder="1" applyAlignment="1" applyProtection="1">
      <alignment horizontal="righ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0" fontId="20" fillId="0" borderId="0" xfId="1" applyFont="1" applyAlignment="1">
      <alignment horizontal="left" vertical="center" wrapText="1"/>
    </xf>
    <xf numFmtId="164" fontId="4" fillId="0" borderId="0" xfId="1" applyNumberFormat="1" applyFont="1" applyAlignment="1">
      <alignment horizontal="left" vertical="center" wrapText="1"/>
    </xf>
    <xf numFmtId="0" fontId="1" fillId="0" borderId="0" xfId="1" applyAlignment="1">
      <alignment horizontal="left" vertical="top" wrapText="1"/>
    </xf>
    <xf numFmtId="0" fontId="22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166" fontId="1" fillId="2" borderId="1" xfId="1" applyNumberFormat="1" applyFill="1" applyBorder="1" applyAlignment="1" applyProtection="1">
      <alignment horizontal="left"/>
      <protection locked="0"/>
    </xf>
    <xf numFmtId="166" fontId="1" fillId="2" borderId="2" xfId="1" applyNumberFormat="1" applyFill="1" applyBorder="1" applyAlignment="1" applyProtection="1">
      <alignment horizontal="left"/>
      <protection locked="0"/>
    </xf>
    <xf numFmtId="0" fontId="15" fillId="0" borderId="0" xfId="1" applyFont="1" applyAlignment="1">
      <alignment horizontal="left" vertical="center" wrapText="1"/>
    </xf>
    <xf numFmtId="0" fontId="31" fillId="0" borderId="0" xfId="1" applyFont="1" applyAlignment="1">
      <alignment horizontal="left" vertical="top" wrapText="1"/>
    </xf>
    <xf numFmtId="0" fontId="29" fillId="0" borderId="0" xfId="1" applyFont="1" applyAlignment="1">
      <alignment horizontal="left" vertical="top" wrapText="1"/>
    </xf>
  </cellXfs>
  <cellStyles count="3">
    <cellStyle name="Prozent" xfId="2" builtinId="5"/>
    <cellStyle name="Standard" xfId="0" builtinId="0"/>
    <cellStyle name="Standard 2" xfId="1" xr:uid="{CA104E3A-1FAC-4C04-948E-08EFCD7556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363412</xdr:colOff>
      <xdr:row>0</xdr:row>
      <xdr:rowOff>76200</xdr:rowOff>
    </xdr:from>
    <xdr:to>
      <xdr:col>14</xdr:col>
      <xdr:colOff>1209675</xdr:colOff>
      <xdr:row>3</xdr:row>
      <xdr:rowOff>9525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8724848-8A97-4372-915F-8BE6AF71E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487" y="76200"/>
          <a:ext cx="3017963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363412</xdr:colOff>
      <xdr:row>0</xdr:row>
      <xdr:rowOff>76200</xdr:rowOff>
    </xdr:from>
    <xdr:to>
      <xdr:col>14</xdr:col>
      <xdr:colOff>1209675</xdr:colOff>
      <xdr:row>3</xdr:row>
      <xdr:rowOff>9525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0B58FCA-0739-4127-9E73-A315B2420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487" y="76200"/>
          <a:ext cx="3017963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363412</xdr:colOff>
      <xdr:row>0</xdr:row>
      <xdr:rowOff>76200</xdr:rowOff>
    </xdr:from>
    <xdr:to>
      <xdr:col>14</xdr:col>
      <xdr:colOff>1209675</xdr:colOff>
      <xdr:row>3</xdr:row>
      <xdr:rowOff>9525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78C7F4B-66B7-40C3-BB19-1C819E6EA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487" y="76200"/>
          <a:ext cx="3017963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363412</xdr:colOff>
      <xdr:row>0</xdr:row>
      <xdr:rowOff>76200</xdr:rowOff>
    </xdr:from>
    <xdr:to>
      <xdr:col>14</xdr:col>
      <xdr:colOff>1209675</xdr:colOff>
      <xdr:row>3</xdr:row>
      <xdr:rowOff>9525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1F4207B-17CB-4356-B52C-EF09C3065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3787" y="76200"/>
          <a:ext cx="3017963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363412</xdr:colOff>
      <xdr:row>0</xdr:row>
      <xdr:rowOff>76200</xdr:rowOff>
    </xdr:from>
    <xdr:to>
      <xdr:col>14</xdr:col>
      <xdr:colOff>1209675</xdr:colOff>
      <xdr:row>3</xdr:row>
      <xdr:rowOff>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2E4F6B6-A549-4A07-BADC-28507D50B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487" y="76200"/>
          <a:ext cx="3017963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363412</xdr:colOff>
      <xdr:row>0</xdr:row>
      <xdr:rowOff>76200</xdr:rowOff>
    </xdr:from>
    <xdr:to>
      <xdr:col>14</xdr:col>
      <xdr:colOff>1209675</xdr:colOff>
      <xdr:row>3</xdr:row>
      <xdr:rowOff>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8846A4F-DD21-4AE2-B259-66293AF39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487" y="76200"/>
          <a:ext cx="3017963" cy="590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363412</xdr:colOff>
      <xdr:row>0</xdr:row>
      <xdr:rowOff>76200</xdr:rowOff>
    </xdr:from>
    <xdr:to>
      <xdr:col>14</xdr:col>
      <xdr:colOff>1209675</xdr:colOff>
      <xdr:row>3</xdr:row>
      <xdr:rowOff>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C231288-71CE-4B38-BF91-F729D351C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487" y="76200"/>
          <a:ext cx="3017963" cy="590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363412</xdr:colOff>
      <xdr:row>0</xdr:row>
      <xdr:rowOff>76200</xdr:rowOff>
    </xdr:from>
    <xdr:to>
      <xdr:col>14</xdr:col>
      <xdr:colOff>1209675</xdr:colOff>
      <xdr:row>3</xdr:row>
      <xdr:rowOff>9525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606588A-D158-4494-86E9-CF7CFFD5F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487" y="76200"/>
          <a:ext cx="3017963" cy="590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363412</xdr:colOff>
      <xdr:row>0</xdr:row>
      <xdr:rowOff>76200</xdr:rowOff>
    </xdr:from>
    <xdr:to>
      <xdr:col>14</xdr:col>
      <xdr:colOff>1209675</xdr:colOff>
      <xdr:row>3</xdr:row>
      <xdr:rowOff>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87715A5-F2C3-4084-9E0D-04AF702B8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487" y="76200"/>
          <a:ext cx="3017963" cy="590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363412</xdr:colOff>
      <xdr:row>0</xdr:row>
      <xdr:rowOff>76200</xdr:rowOff>
    </xdr:from>
    <xdr:to>
      <xdr:col>14</xdr:col>
      <xdr:colOff>1209675</xdr:colOff>
      <xdr:row>3</xdr:row>
      <xdr:rowOff>9525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AE5031C-F081-45D3-A46E-84988455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487" y="76200"/>
          <a:ext cx="3017963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BE06-43F1-498D-A90A-987DA50DD760}">
  <sheetPr>
    <pageSetUpPr fitToPage="1"/>
  </sheetPr>
  <dimension ref="A1:Q144"/>
  <sheetViews>
    <sheetView showGridLines="0" tabSelected="1" zoomScaleNormal="100" zoomScaleSheetLayoutView="100" workbookViewId="0">
      <selection activeCell="D7" sqref="D7:O7"/>
    </sheetView>
  </sheetViews>
  <sheetFormatPr baseColWidth="10" defaultColWidth="11.59765625" defaultRowHeight="15" x14ac:dyDescent="0.4"/>
  <cols>
    <col min="1" max="1" width="2.86328125" style="11" customWidth="1"/>
    <col min="2" max="2" width="66.86328125" style="11" customWidth="1"/>
    <col min="3" max="3" width="31" style="11" customWidth="1"/>
    <col min="4" max="4" width="2.1328125" style="11" customWidth="1"/>
    <col min="5" max="5" width="13.59765625" style="16" bestFit="1" customWidth="1"/>
    <col min="6" max="6" width="1.59765625" style="11" customWidth="1"/>
    <col min="7" max="7" width="13.59765625" style="75" bestFit="1" customWidth="1"/>
    <col min="8" max="8" width="1.59765625" style="75" customWidth="1"/>
    <col min="9" max="9" width="13.59765625" style="75" bestFit="1" customWidth="1"/>
    <col min="10" max="10" width="1.59765625" style="75" customWidth="1"/>
    <col min="11" max="11" width="13.59765625" style="75" bestFit="1" customWidth="1"/>
    <col min="12" max="12" width="1.59765625" style="75" customWidth="1"/>
    <col min="13" max="13" width="13.59765625" style="75" bestFit="1" customWidth="1"/>
    <col min="14" max="14" width="1.59765625" style="75" customWidth="1"/>
    <col min="15" max="15" width="17.59765625" style="75" customWidth="1"/>
    <col min="16" max="17" width="11.59765625" style="11" hidden="1" customWidth="1"/>
    <col min="18" max="16384" width="11.59765625" style="11"/>
  </cols>
  <sheetData>
    <row r="1" spans="1:17" customFormat="1" ht="14.25" x14ac:dyDescent="0.45">
      <c r="A1" s="3" t="s">
        <v>88</v>
      </c>
      <c r="B1" s="4"/>
      <c r="C1" s="5"/>
      <c r="D1" s="5"/>
      <c r="E1" s="6"/>
      <c r="F1" s="5"/>
      <c r="G1" s="5"/>
      <c r="H1" s="5"/>
      <c r="I1" s="5"/>
      <c r="J1" s="7"/>
      <c r="P1">
        <v>0</v>
      </c>
      <c r="Q1">
        <v>0</v>
      </c>
    </row>
    <row r="2" spans="1:17" customFormat="1" ht="17.25" x14ac:dyDescent="0.45">
      <c r="A2" s="8" t="s">
        <v>89</v>
      </c>
      <c r="B2" s="9"/>
      <c r="C2" s="5"/>
      <c r="D2" s="5"/>
      <c r="E2" s="6"/>
      <c r="F2" s="5"/>
      <c r="G2" s="5"/>
      <c r="H2" s="5"/>
      <c r="I2" s="5"/>
      <c r="J2" s="7"/>
      <c r="P2">
        <v>7</v>
      </c>
      <c r="Q2">
        <v>19</v>
      </c>
    </row>
    <row r="3" spans="1:17" ht="20.45" customHeight="1" x14ac:dyDescent="0.45">
      <c r="A3" s="10" t="s">
        <v>90</v>
      </c>
      <c r="C3" s="12"/>
      <c r="D3" s="12"/>
      <c r="E3" s="12"/>
      <c r="F3" s="12"/>
      <c r="G3" s="12"/>
      <c r="H3" s="12"/>
      <c r="I3" s="12"/>
      <c r="J3" s="13"/>
      <c r="K3" s="11"/>
      <c r="L3" s="11"/>
      <c r="M3" s="11"/>
      <c r="N3" s="11"/>
      <c r="O3" s="11"/>
    </row>
    <row r="4" spans="1:17" s="14" customFormat="1" ht="17.25" x14ac:dyDescent="0.45">
      <c r="A4" s="14" t="s">
        <v>58</v>
      </c>
      <c r="C4" s="14">
        <v>1</v>
      </c>
      <c r="E4" s="12"/>
    </row>
    <row r="5" spans="1:17" ht="12.75" x14ac:dyDescent="0.35">
      <c r="A5" s="11" t="s">
        <v>0</v>
      </c>
      <c r="E5" s="15"/>
      <c r="G5" s="11"/>
      <c r="H5" s="11"/>
      <c r="I5" s="11"/>
      <c r="J5" s="11"/>
      <c r="K5" s="11"/>
      <c r="L5" s="11"/>
      <c r="M5" s="11"/>
      <c r="N5" s="16"/>
      <c r="O5" s="11"/>
    </row>
    <row r="6" spans="1:17" ht="5.0999999999999996" customHeight="1" thickBot="1" x14ac:dyDescent="0.4">
      <c r="E6" s="15"/>
      <c r="G6" s="11"/>
      <c r="H6" s="11"/>
      <c r="I6" s="11"/>
      <c r="J6" s="11"/>
      <c r="K6" s="11"/>
      <c r="L6" s="11"/>
      <c r="M6" s="11"/>
      <c r="N6" s="16"/>
      <c r="O6" s="17"/>
    </row>
    <row r="7" spans="1:17" ht="15" customHeight="1" thickBot="1" x14ac:dyDescent="0.4">
      <c r="A7" s="18" t="s">
        <v>1</v>
      </c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7" ht="7.5" customHeight="1" x14ac:dyDescent="0.35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11"/>
    </row>
    <row r="9" spans="1:17" x14ac:dyDescent="0.35">
      <c r="A9" s="21" t="s">
        <v>2</v>
      </c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</row>
    <row r="10" spans="1:17" s="22" customFormat="1" ht="2.4500000000000002" customHeight="1" x14ac:dyDescent="0.35">
      <c r="C10" s="23"/>
      <c r="D10" s="23"/>
      <c r="M10" s="24"/>
      <c r="O10" s="20"/>
    </row>
    <row r="11" spans="1:17" x14ac:dyDescent="0.35">
      <c r="A11" s="25" t="s">
        <v>47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4"/>
      <c r="N11" s="22"/>
      <c r="O11" s="20"/>
    </row>
    <row r="12" spans="1:17" s="22" customFormat="1" ht="2.4500000000000002" customHeight="1" x14ac:dyDescent="0.35">
      <c r="C12" s="23"/>
      <c r="D12" s="23"/>
      <c r="M12" s="24"/>
      <c r="O12" s="20"/>
    </row>
    <row r="13" spans="1:17" x14ac:dyDescent="0.35">
      <c r="A13" s="25" t="s">
        <v>3</v>
      </c>
      <c r="B13" s="19"/>
      <c r="C13" s="19"/>
      <c r="D13" s="19"/>
      <c r="E13" s="91"/>
      <c r="F13" s="22"/>
      <c r="G13" s="22"/>
      <c r="H13" s="22"/>
      <c r="I13" s="22"/>
      <c r="J13" s="22"/>
      <c r="K13" s="22"/>
      <c r="L13" s="22"/>
      <c r="M13" s="24"/>
      <c r="N13" s="22"/>
      <c r="O13" s="20"/>
    </row>
    <row r="14" spans="1:17" s="22" customFormat="1" ht="2.4500000000000002" customHeight="1" x14ac:dyDescent="0.35">
      <c r="C14" s="23"/>
      <c r="D14" s="23"/>
      <c r="M14" s="24"/>
      <c r="O14" s="20"/>
    </row>
    <row r="15" spans="1:17" x14ac:dyDescent="0.35">
      <c r="A15" s="25" t="s">
        <v>4</v>
      </c>
      <c r="B15" s="19"/>
      <c r="C15" s="19" t="s">
        <v>46</v>
      </c>
      <c r="D15" s="19"/>
      <c r="E15" s="22"/>
      <c r="F15" s="22"/>
      <c r="G15" s="22"/>
      <c r="H15" s="22"/>
      <c r="I15" s="22"/>
      <c r="J15" s="22"/>
      <c r="K15" s="22"/>
      <c r="L15" s="22"/>
      <c r="M15" s="24"/>
      <c r="N15" s="22"/>
      <c r="O15" s="20"/>
    </row>
    <row r="16" spans="1:17" s="22" customFormat="1" ht="2.4500000000000002" customHeight="1" x14ac:dyDescent="0.35">
      <c r="C16" s="23"/>
      <c r="D16" s="23"/>
      <c r="M16" s="24"/>
      <c r="O16" s="20"/>
    </row>
    <row r="17" spans="1:15" s="22" customFormat="1" x14ac:dyDescent="0.45">
      <c r="A17" s="26" t="s">
        <v>5</v>
      </c>
      <c r="B17" s="19"/>
      <c r="C17" s="19"/>
      <c r="D17" s="19"/>
      <c r="M17" s="24"/>
      <c r="O17" s="20"/>
    </row>
    <row r="18" spans="1:15" s="22" customFormat="1" ht="2.4500000000000002" customHeight="1" x14ac:dyDescent="0.35">
      <c r="C18" s="23"/>
      <c r="D18" s="23"/>
      <c r="M18" s="24"/>
      <c r="O18" s="20"/>
    </row>
    <row r="19" spans="1:15" s="22" customFormat="1" x14ac:dyDescent="0.45">
      <c r="A19" s="25" t="s">
        <v>48</v>
      </c>
      <c r="B19" s="19"/>
      <c r="C19" s="19"/>
      <c r="D19" s="19"/>
      <c r="M19" s="24"/>
      <c r="O19" s="20"/>
    </row>
    <row r="20" spans="1:15" s="22" customFormat="1" ht="7.5" customHeight="1" x14ac:dyDescent="0.45">
      <c r="A20" s="25"/>
      <c r="E20" s="24"/>
      <c r="G20" s="27"/>
      <c r="H20" s="27"/>
      <c r="I20" s="27"/>
      <c r="J20" s="27"/>
      <c r="K20" s="27"/>
      <c r="L20" s="27"/>
      <c r="M20" s="27"/>
      <c r="N20" s="27"/>
      <c r="O20" s="27"/>
    </row>
    <row r="21" spans="1:15" s="22" customFormat="1" ht="20.65" x14ac:dyDescent="0.45">
      <c r="A21" s="28" t="s">
        <v>6</v>
      </c>
      <c r="B21" s="29"/>
      <c r="C21" s="29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7" customFormat="1" ht="7.5" customHeight="1" x14ac:dyDescent="0.45">
      <c r="C22" s="33"/>
      <c r="D22" s="33"/>
      <c r="E22" s="34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8" customFormat="1" ht="13.5" x14ac:dyDescent="0.45">
      <c r="A23" s="36" t="s">
        <v>7</v>
      </c>
      <c r="B23" s="36"/>
      <c r="C23" s="36"/>
      <c r="D23" s="36"/>
      <c r="E23" s="37"/>
      <c r="F23" s="36"/>
      <c r="G23" s="37"/>
      <c r="H23" s="37"/>
      <c r="I23" s="37"/>
      <c r="J23" s="37"/>
      <c r="K23" s="37"/>
      <c r="L23" s="37"/>
      <c r="M23" s="37"/>
      <c r="N23" s="37"/>
      <c r="O23" s="37"/>
    </row>
    <row r="24" spans="1:15" s="22" customFormat="1" ht="2.4500000000000002" customHeight="1" x14ac:dyDescent="0.45">
      <c r="E24" s="24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38" customFormat="1" ht="13.5" x14ac:dyDescent="0.45">
      <c r="A25" s="40" t="s">
        <v>59</v>
      </c>
      <c r="B25" s="40"/>
      <c r="C25" s="40"/>
      <c r="D25" s="40"/>
      <c r="E25" s="41"/>
      <c r="F25" s="40"/>
      <c r="G25" s="41"/>
      <c r="H25" s="41"/>
      <c r="I25" s="41"/>
      <c r="J25" s="41"/>
      <c r="K25" s="41"/>
      <c r="L25" s="41"/>
      <c r="M25" s="41"/>
      <c r="N25" s="42"/>
      <c r="O25" s="100" t="s">
        <v>8</v>
      </c>
    </row>
    <row r="26" spans="1:15" s="22" customFormat="1" ht="2.4500000000000002" customHeight="1" thickBot="1" x14ac:dyDescent="0.5">
      <c r="E26" s="24"/>
      <c r="G26" s="39"/>
      <c r="H26" s="39"/>
      <c r="I26" s="39"/>
      <c r="J26" s="39"/>
      <c r="K26" s="39"/>
      <c r="L26" s="39"/>
      <c r="M26" s="39"/>
      <c r="N26" s="39"/>
      <c r="O26" s="100"/>
    </row>
    <row r="27" spans="1:15" s="17" customFormat="1" ht="15" customHeight="1" thickBot="1" x14ac:dyDescent="0.4">
      <c r="A27" s="97" t="s">
        <v>9</v>
      </c>
      <c r="B27" s="97"/>
      <c r="C27" s="44" t="s">
        <v>10</v>
      </c>
      <c r="D27" s="45"/>
      <c r="F27" s="46"/>
      <c r="M27" s="1"/>
      <c r="O27" s="100"/>
    </row>
    <row r="28" spans="1:15" s="22" customFormat="1" ht="2.4500000000000002" customHeight="1" x14ac:dyDescent="0.35">
      <c r="C28" s="23"/>
      <c r="D28" s="23"/>
      <c r="M28" s="24"/>
      <c r="O28" s="100"/>
    </row>
    <row r="29" spans="1:15" s="17" customFormat="1" ht="15" customHeight="1" x14ac:dyDescent="0.45">
      <c r="A29" s="94" t="s">
        <v>11</v>
      </c>
      <c r="B29" s="94"/>
      <c r="C29" s="47" t="s">
        <v>12</v>
      </c>
      <c r="D29" s="47"/>
      <c r="F29" s="46"/>
      <c r="M29" s="48">
        <v>1</v>
      </c>
      <c r="O29" s="100"/>
    </row>
    <row r="30" spans="1:15" s="22" customFormat="1" ht="2.4500000000000002" customHeight="1" x14ac:dyDescent="0.35">
      <c r="C30" s="23"/>
      <c r="D30" s="23"/>
      <c r="M30" s="24"/>
      <c r="O30" s="100"/>
    </row>
    <row r="31" spans="1:15" s="17" customFormat="1" ht="15" customHeight="1" x14ac:dyDescent="0.45">
      <c r="A31" s="99" t="s">
        <v>60</v>
      </c>
      <c r="B31" s="99"/>
      <c r="C31" s="49" t="s">
        <v>13</v>
      </c>
      <c r="D31" s="49"/>
      <c r="F31" s="50"/>
      <c r="H31" s="49"/>
      <c r="J31" s="49"/>
      <c r="L31" s="49"/>
      <c r="M31" s="51">
        <f>ROUND(M27*M29,2)*5</f>
        <v>0</v>
      </c>
      <c r="N31" s="49"/>
      <c r="O31" s="100"/>
    </row>
    <row r="32" spans="1:15" s="17" customFormat="1" ht="5.0999999999999996" customHeight="1" x14ac:dyDescent="0.45">
      <c r="B32" s="52"/>
      <c r="C32" s="33"/>
      <c r="D32" s="33"/>
      <c r="F32" s="52"/>
      <c r="H32" s="33"/>
      <c r="J32" s="33"/>
      <c r="L32" s="33"/>
      <c r="M32" s="34"/>
      <c r="N32" s="33"/>
      <c r="O32" s="100"/>
    </row>
    <row r="33" spans="1:15" s="38" customFormat="1" ht="13.5" x14ac:dyDescent="0.45">
      <c r="A33" s="40" t="s">
        <v>91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2"/>
      <c r="O33" s="100"/>
    </row>
    <row r="34" spans="1:15" s="22" customFormat="1" ht="2.4500000000000002" customHeight="1" thickBot="1" x14ac:dyDescent="0.5">
      <c r="M34" s="24"/>
      <c r="O34" s="100"/>
    </row>
    <row r="35" spans="1:15" s="17" customFormat="1" ht="15" customHeight="1" thickBot="1" x14ac:dyDescent="0.4">
      <c r="A35" s="97" t="s">
        <v>9</v>
      </c>
      <c r="B35" s="97"/>
      <c r="C35" s="44" t="s">
        <v>10</v>
      </c>
      <c r="D35" s="45"/>
      <c r="F35" s="46"/>
      <c r="H35" s="45"/>
      <c r="J35" s="45"/>
      <c r="L35" s="45"/>
      <c r="M35" s="1"/>
      <c r="N35" s="45"/>
      <c r="O35" s="100"/>
    </row>
    <row r="36" spans="1:15" s="22" customFormat="1" ht="2.4500000000000002" customHeight="1" x14ac:dyDescent="0.35">
      <c r="C36" s="23"/>
      <c r="D36" s="23"/>
      <c r="H36" s="23"/>
      <c r="J36" s="23"/>
      <c r="L36" s="23"/>
      <c r="M36" s="24"/>
      <c r="N36" s="23"/>
      <c r="O36" s="100"/>
    </row>
    <row r="37" spans="1:15" s="17" customFormat="1" ht="15" customHeight="1" x14ac:dyDescent="0.45">
      <c r="A37" s="94" t="s">
        <v>11</v>
      </c>
      <c r="B37" s="94"/>
      <c r="C37" s="47" t="s">
        <v>12</v>
      </c>
      <c r="D37" s="47"/>
      <c r="F37" s="46"/>
      <c r="H37" s="47"/>
      <c r="J37" s="47"/>
      <c r="L37" s="47"/>
      <c r="M37" s="48">
        <v>2</v>
      </c>
      <c r="N37" s="47"/>
      <c r="O37" s="100"/>
    </row>
    <row r="38" spans="1:15" s="22" customFormat="1" ht="2.4500000000000002" customHeight="1" x14ac:dyDescent="0.35">
      <c r="C38" s="23"/>
      <c r="D38" s="23"/>
      <c r="H38" s="23"/>
      <c r="J38" s="23"/>
      <c r="L38" s="23"/>
      <c r="M38" s="24"/>
      <c r="N38" s="23"/>
      <c r="O38" s="100"/>
    </row>
    <row r="39" spans="1:15" s="17" customFormat="1" ht="15" customHeight="1" x14ac:dyDescent="0.45">
      <c r="A39" s="99" t="s">
        <v>92</v>
      </c>
      <c r="B39" s="99"/>
      <c r="C39" s="49" t="s">
        <v>13</v>
      </c>
      <c r="D39" s="49"/>
      <c r="F39" s="50"/>
      <c r="H39" s="49"/>
      <c r="J39" s="49"/>
      <c r="L39" s="49"/>
      <c r="M39" s="51">
        <f>ROUND(M35*M37,2)*5</f>
        <v>0</v>
      </c>
      <c r="N39" s="49"/>
      <c r="O39" s="100"/>
    </row>
    <row r="40" spans="1:15" s="17" customFormat="1" ht="5.0999999999999996" customHeight="1" x14ac:dyDescent="0.45">
      <c r="C40" s="33"/>
      <c r="D40" s="33"/>
      <c r="H40" s="33"/>
      <c r="J40" s="33"/>
      <c r="L40" s="33"/>
      <c r="M40" s="34"/>
      <c r="N40" s="33"/>
      <c r="O40" s="100"/>
    </row>
    <row r="41" spans="1:15" s="38" customFormat="1" ht="13.5" x14ac:dyDescent="0.4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42"/>
      <c r="O41" s="100"/>
    </row>
    <row r="42" spans="1:15" s="22" customFormat="1" ht="2.4500000000000002" customHeight="1" x14ac:dyDescent="0.45">
      <c r="M42" s="24"/>
      <c r="O42" s="100"/>
    </row>
    <row r="43" spans="1:15" s="17" customFormat="1" ht="15" customHeight="1" x14ac:dyDescent="0.35">
      <c r="A43" s="97"/>
      <c r="B43" s="97"/>
      <c r="C43" s="44"/>
      <c r="D43" s="45"/>
      <c r="F43" s="46"/>
      <c r="H43" s="45"/>
      <c r="J43" s="45"/>
      <c r="L43" s="45"/>
      <c r="N43" s="45"/>
      <c r="O43" s="100"/>
    </row>
    <row r="44" spans="1:15" s="22" customFormat="1" ht="2.4500000000000002" customHeight="1" x14ac:dyDescent="0.35">
      <c r="C44" s="23"/>
      <c r="D44" s="23"/>
      <c r="H44" s="23"/>
      <c r="J44" s="23"/>
      <c r="L44" s="23"/>
      <c r="M44" s="24"/>
      <c r="N44" s="23"/>
      <c r="O44" s="100"/>
    </row>
    <row r="45" spans="1:15" s="17" customFormat="1" ht="15" customHeight="1" x14ac:dyDescent="0.45">
      <c r="A45" s="99"/>
      <c r="B45" s="99"/>
      <c r="C45" s="47"/>
      <c r="D45" s="47"/>
      <c r="F45" s="46"/>
      <c r="H45" s="47"/>
      <c r="J45" s="47"/>
      <c r="L45" s="47"/>
      <c r="M45" s="48"/>
      <c r="N45" s="47"/>
      <c r="O45" s="100"/>
    </row>
    <row r="46" spans="1:15" s="22" customFormat="1" ht="2.4500000000000002" customHeight="1" x14ac:dyDescent="0.35">
      <c r="C46" s="23"/>
      <c r="D46" s="23"/>
      <c r="E46" s="17"/>
      <c r="F46" s="46"/>
      <c r="G46" s="17"/>
      <c r="H46" s="45"/>
      <c r="I46" s="17"/>
      <c r="J46" s="23"/>
      <c r="L46" s="23"/>
      <c r="M46" s="24"/>
      <c r="N46" s="23"/>
      <c r="O46" s="100"/>
    </row>
    <row r="47" spans="1:15" s="17" customFormat="1" ht="15" customHeight="1" x14ac:dyDescent="0.35">
      <c r="A47" s="99"/>
      <c r="B47" s="99"/>
      <c r="C47" s="49"/>
      <c r="D47" s="49"/>
      <c r="E47" s="22"/>
      <c r="F47" s="22"/>
      <c r="G47" s="22"/>
      <c r="H47" s="23"/>
      <c r="I47" s="22"/>
      <c r="J47" s="49"/>
      <c r="L47" s="49"/>
      <c r="M47" s="51"/>
      <c r="N47" s="49"/>
      <c r="O47" s="100"/>
    </row>
    <row r="48" spans="1:15" s="22" customFormat="1" ht="5.0999999999999996" customHeight="1" x14ac:dyDescent="0.45">
      <c r="G48" s="39"/>
      <c r="I48" s="39"/>
      <c r="K48" s="39"/>
      <c r="M48" s="24"/>
      <c r="O48" s="100"/>
    </row>
    <row r="49" spans="1:15" s="17" customFormat="1" ht="15" customHeight="1" x14ac:dyDescent="0.45">
      <c r="A49" s="104" t="s">
        <v>14</v>
      </c>
      <c r="B49" s="104"/>
      <c r="C49" s="19"/>
      <c r="D49" s="44"/>
      <c r="F49" s="46"/>
      <c r="G49" s="53"/>
      <c r="H49" s="44"/>
      <c r="I49" s="53"/>
      <c r="J49" s="44"/>
      <c r="K49" s="53"/>
      <c r="L49" s="44"/>
      <c r="M49" s="54">
        <f>M31+M39+M47</f>
        <v>0</v>
      </c>
      <c r="N49" s="44"/>
      <c r="O49" s="100"/>
    </row>
    <row r="50" spans="1:15" s="22" customFormat="1" ht="7.5" customHeight="1" x14ac:dyDescent="0.35">
      <c r="C50" s="23"/>
      <c r="D50" s="23"/>
      <c r="E50" s="24"/>
      <c r="G50" s="53"/>
      <c r="H50" s="53"/>
      <c r="I50" s="53"/>
      <c r="J50" s="53"/>
      <c r="K50" s="53"/>
      <c r="L50" s="53"/>
      <c r="M50" s="53"/>
      <c r="N50" s="53"/>
      <c r="O50" s="53"/>
    </row>
    <row r="51" spans="1:15" s="38" customFormat="1" ht="13.5" x14ac:dyDescent="0.45">
      <c r="A51" s="36" t="s">
        <v>15</v>
      </c>
      <c r="B51" s="36"/>
      <c r="C51" s="36"/>
      <c r="D51" s="36"/>
      <c r="E51" s="37"/>
      <c r="F51" s="36"/>
      <c r="G51" s="37"/>
      <c r="H51" s="37"/>
      <c r="I51" s="37"/>
      <c r="J51" s="37"/>
      <c r="K51" s="37"/>
      <c r="L51" s="37"/>
      <c r="M51" s="37"/>
      <c r="N51" s="37"/>
      <c r="O51" s="37"/>
    </row>
    <row r="52" spans="1:15" s="22" customFormat="1" ht="2.4500000000000002" customHeight="1" x14ac:dyDescent="0.45">
      <c r="E52" s="24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8" customFormat="1" ht="14.25" customHeight="1" x14ac:dyDescent="0.45">
      <c r="A53" s="40" t="s">
        <v>16</v>
      </c>
      <c r="B53" s="40"/>
      <c r="C53" s="40"/>
      <c r="D53" s="40"/>
      <c r="E53" s="55" t="s">
        <v>17</v>
      </c>
      <c r="F53" s="40"/>
      <c r="G53" s="55" t="s">
        <v>18</v>
      </c>
      <c r="H53" s="55"/>
      <c r="I53" s="55" t="s">
        <v>19</v>
      </c>
      <c r="J53" s="55"/>
      <c r="K53" s="55"/>
      <c r="L53" s="55"/>
      <c r="M53" s="55"/>
      <c r="N53" s="42"/>
      <c r="O53" s="96" t="s">
        <v>45</v>
      </c>
    </row>
    <row r="54" spans="1:15" s="22" customFormat="1" ht="2.4500000000000002" customHeight="1" thickBot="1" x14ac:dyDescent="0.5">
      <c r="E54" s="24"/>
      <c r="G54" s="39"/>
      <c r="H54" s="39"/>
      <c r="I54" s="39"/>
      <c r="J54" s="39"/>
      <c r="K54" s="57"/>
      <c r="L54" s="58"/>
      <c r="M54" s="57"/>
      <c r="N54" s="39"/>
      <c r="O54" s="96"/>
    </row>
    <row r="55" spans="1:15" s="17" customFormat="1" ht="15" customHeight="1" thickBot="1" x14ac:dyDescent="0.5">
      <c r="A55" s="97" t="s">
        <v>20</v>
      </c>
      <c r="B55" s="97"/>
      <c r="C55" s="49" t="s">
        <v>21</v>
      </c>
      <c r="D55" s="49"/>
      <c r="E55" s="1"/>
      <c r="F55" s="46"/>
      <c r="G55" s="1"/>
      <c r="I55" s="1"/>
      <c r="K55" s="57"/>
      <c r="L55" s="58"/>
      <c r="M55" s="57"/>
      <c r="O55" s="96"/>
    </row>
    <row r="56" spans="1:15" s="22" customFormat="1" ht="2.25" customHeight="1" x14ac:dyDescent="0.45">
      <c r="A56" s="59"/>
      <c r="C56" s="60"/>
      <c r="D56" s="60"/>
      <c r="E56" s="61"/>
      <c r="K56" s="57"/>
      <c r="L56" s="58"/>
      <c r="M56" s="57"/>
      <c r="O56" s="96"/>
    </row>
    <row r="57" spans="1:15" s="64" customFormat="1" ht="17.25" customHeight="1" x14ac:dyDescent="0.45">
      <c r="A57" s="94" t="s">
        <v>22</v>
      </c>
      <c r="B57" s="94"/>
      <c r="C57" s="49"/>
      <c r="D57" s="17"/>
      <c r="E57" s="86">
        <v>4</v>
      </c>
      <c r="F57" s="62"/>
      <c r="G57" s="86">
        <v>12</v>
      </c>
      <c r="H57" s="63"/>
      <c r="I57" s="86">
        <v>20</v>
      </c>
      <c r="J57" s="63"/>
      <c r="K57" s="57"/>
      <c r="L57" s="58"/>
      <c r="M57" s="57"/>
      <c r="O57" s="96"/>
    </row>
    <row r="58" spans="1:15" s="22" customFormat="1" ht="2.4500000000000002" customHeight="1" x14ac:dyDescent="0.45">
      <c r="E58" s="65"/>
      <c r="F58" s="66"/>
      <c r="G58" s="66"/>
      <c r="H58" s="66"/>
      <c r="I58" s="66"/>
      <c r="J58" s="66"/>
      <c r="K58" s="57"/>
      <c r="L58" s="58"/>
      <c r="M58" s="57"/>
      <c r="N58" s="67"/>
      <c r="O58" s="96"/>
    </row>
    <row r="59" spans="1:15" s="17" customFormat="1" ht="15" customHeight="1" x14ac:dyDescent="0.45">
      <c r="A59" s="99" t="s">
        <v>44</v>
      </c>
      <c r="B59" s="99"/>
      <c r="C59" s="49" t="s">
        <v>23</v>
      </c>
      <c r="D59" s="49"/>
      <c r="E59" s="51">
        <f>E55*E57</f>
        <v>0</v>
      </c>
      <c r="F59" s="46"/>
      <c r="G59" s="51">
        <f>G55*G57</f>
        <v>0</v>
      </c>
      <c r="I59" s="51">
        <f>I55*I57</f>
        <v>0</v>
      </c>
      <c r="K59" s="57"/>
      <c r="L59" s="58"/>
      <c r="M59" s="57"/>
      <c r="N59" s="67"/>
      <c r="O59" s="96"/>
    </row>
    <row r="60" spans="1:15" s="22" customFormat="1" ht="2.4500000000000002" customHeight="1" x14ac:dyDescent="0.45">
      <c r="E60" s="24"/>
      <c r="K60" s="57"/>
      <c r="L60" s="58"/>
      <c r="M60" s="57"/>
      <c r="N60" s="67"/>
      <c r="O60" s="96"/>
    </row>
    <row r="61" spans="1:15" s="17" customFormat="1" ht="15" customHeight="1" x14ac:dyDescent="0.45">
      <c r="A61" s="99" t="s">
        <v>24</v>
      </c>
      <c r="B61" s="99"/>
      <c r="C61" s="49" t="s">
        <v>25</v>
      </c>
      <c r="D61" s="43"/>
      <c r="E61" s="68"/>
      <c r="F61" s="62"/>
      <c r="G61" s="68"/>
      <c r="H61" s="63"/>
      <c r="I61" s="68"/>
      <c r="J61" s="63"/>
      <c r="K61" s="57"/>
      <c r="L61" s="58"/>
      <c r="M61" s="51">
        <f>SUM(E59:M59)</f>
        <v>0</v>
      </c>
      <c r="N61" s="67"/>
      <c r="O61" s="96"/>
    </row>
    <row r="62" spans="1:15" s="22" customFormat="1" ht="2.4500000000000002" customHeight="1" x14ac:dyDescent="0.45">
      <c r="E62" s="65"/>
      <c r="F62" s="66"/>
      <c r="G62" s="66"/>
      <c r="H62" s="66"/>
      <c r="I62" s="66"/>
      <c r="J62" s="66"/>
      <c r="K62" s="57"/>
      <c r="L62" s="58"/>
      <c r="M62" s="57"/>
      <c r="N62" s="67"/>
      <c r="O62" s="96"/>
    </row>
    <row r="63" spans="1:15" s="38" customFormat="1" ht="15" customHeight="1" x14ac:dyDescent="0.45">
      <c r="A63" s="40" t="s">
        <v>26</v>
      </c>
      <c r="B63" s="40"/>
      <c r="C63" s="40"/>
      <c r="D63" s="40"/>
      <c r="E63" s="55" t="s">
        <v>17</v>
      </c>
      <c r="F63" s="40"/>
      <c r="G63" s="55" t="s">
        <v>18</v>
      </c>
      <c r="H63" s="55"/>
      <c r="I63" s="55" t="s">
        <v>19</v>
      </c>
      <c r="J63" s="55"/>
      <c r="K63" s="55"/>
      <c r="L63" s="55"/>
      <c r="M63" s="55"/>
      <c r="N63" s="67"/>
      <c r="O63" s="96"/>
    </row>
    <row r="64" spans="1:15" s="22" customFormat="1" ht="2.4500000000000002" customHeight="1" thickBot="1" x14ac:dyDescent="0.5">
      <c r="E64" s="24"/>
      <c r="G64" s="39"/>
      <c r="H64" s="39"/>
      <c r="I64" s="39"/>
      <c r="J64" s="39"/>
      <c r="K64" s="57"/>
      <c r="L64" s="58"/>
      <c r="M64" s="57"/>
      <c r="N64" s="67"/>
      <c r="O64" s="96"/>
    </row>
    <row r="65" spans="1:15" s="17" customFormat="1" ht="15" customHeight="1" thickBot="1" x14ac:dyDescent="0.5">
      <c r="A65" s="97" t="s">
        <v>27</v>
      </c>
      <c r="B65" s="97"/>
      <c r="C65" s="49" t="s">
        <v>21</v>
      </c>
      <c r="D65" s="49"/>
      <c r="E65" s="1"/>
      <c r="F65" s="46"/>
      <c r="G65" s="1"/>
      <c r="I65" s="1"/>
      <c r="K65" s="57"/>
      <c r="L65" s="58"/>
      <c r="M65" s="57"/>
      <c r="N65" s="67"/>
      <c r="O65" s="96"/>
    </row>
    <row r="66" spans="1:15" s="22" customFormat="1" ht="2.4500000000000002" customHeight="1" x14ac:dyDescent="0.45">
      <c r="A66" s="66"/>
      <c r="B66" s="66"/>
      <c r="C66" s="98"/>
      <c r="D66" s="69"/>
      <c r="E66" s="65"/>
      <c r="F66" s="66"/>
      <c r="G66" s="66"/>
      <c r="H66" s="66"/>
      <c r="I66" s="66"/>
      <c r="J66" s="66"/>
      <c r="K66" s="57"/>
      <c r="L66" s="58"/>
      <c r="M66" s="57"/>
      <c r="O66" s="96"/>
    </row>
    <row r="67" spans="1:15" s="64" customFormat="1" ht="15" customHeight="1" x14ac:dyDescent="0.45">
      <c r="A67" s="94" t="s">
        <v>22</v>
      </c>
      <c r="B67" s="94"/>
      <c r="C67" s="98"/>
      <c r="D67" s="17"/>
      <c r="E67" s="87">
        <v>0.4</v>
      </c>
      <c r="F67" s="70"/>
      <c r="G67" s="87">
        <v>1.2</v>
      </c>
      <c r="H67" s="71"/>
      <c r="I67" s="87">
        <v>2</v>
      </c>
      <c r="J67" s="63"/>
      <c r="K67" s="57"/>
      <c r="L67" s="58"/>
      <c r="M67" s="57"/>
      <c r="O67" s="96"/>
    </row>
    <row r="68" spans="1:15" s="22" customFormat="1" ht="2.4500000000000002" customHeight="1" x14ac:dyDescent="0.45">
      <c r="E68" s="65"/>
      <c r="F68" s="66"/>
      <c r="G68" s="66"/>
      <c r="H68" s="66"/>
      <c r="I68" s="66"/>
      <c r="J68" s="66"/>
      <c r="K68" s="57"/>
      <c r="L68" s="58"/>
      <c r="M68" s="57"/>
      <c r="N68" s="67"/>
      <c r="O68" s="96"/>
    </row>
    <row r="69" spans="1:15" s="17" customFormat="1" ht="15" customHeight="1" x14ac:dyDescent="0.45">
      <c r="A69" s="99" t="s">
        <v>28</v>
      </c>
      <c r="B69" s="99"/>
      <c r="C69" s="49" t="s">
        <v>23</v>
      </c>
      <c r="D69" s="49"/>
      <c r="E69" s="51">
        <f>E65*E67</f>
        <v>0</v>
      </c>
      <c r="F69" s="46"/>
      <c r="G69" s="51">
        <f>G65*G67</f>
        <v>0</v>
      </c>
      <c r="I69" s="51">
        <f>I65*I67</f>
        <v>0</v>
      </c>
      <c r="K69" s="51"/>
      <c r="M69" s="51"/>
      <c r="O69" s="96"/>
    </row>
    <row r="70" spans="1:15" s="22" customFormat="1" ht="2.4500000000000002" customHeight="1" x14ac:dyDescent="0.45">
      <c r="E70" s="24"/>
      <c r="O70" s="96"/>
    </row>
    <row r="71" spans="1:15" s="17" customFormat="1" ht="15" customHeight="1" x14ac:dyDescent="0.45">
      <c r="A71" s="99" t="s">
        <v>29</v>
      </c>
      <c r="B71" s="99"/>
      <c r="C71" s="49" t="s">
        <v>25</v>
      </c>
      <c r="D71" s="43"/>
      <c r="E71" s="68"/>
      <c r="F71" s="62"/>
      <c r="G71" s="68"/>
      <c r="H71" s="63"/>
      <c r="I71" s="68"/>
      <c r="J71" s="63"/>
      <c r="K71" s="68"/>
      <c r="L71" s="63"/>
      <c r="M71" s="51">
        <f>SUM(E69:M69)</f>
        <v>0</v>
      </c>
      <c r="N71" s="43"/>
      <c r="O71" s="96"/>
    </row>
    <row r="72" spans="1:15" s="22" customFormat="1" ht="5.0999999999999996" customHeight="1" x14ac:dyDescent="0.45">
      <c r="G72" s="39"/>
      <c r="I72" s="39"/>
      <c r="K72" s="39"/>
      <c r="M72" s="24"/>
      <c r="O72" s="96"/>
    </row>
    <row r="73" spans="1:15" s="22" customFormat="1" x14ac:dyDescent="0.45">
      <c r="A73" s="100" t="s">
        <v>30</v>
      </c>
      <c r="B73" s="100"/>
      <c r="G73" s="39"/>
      <c r="I73" s="39"/>
      <c r="K73" s="39"/>
      <c r="M73" s="73">
        <f>M61+M71</f>
        <v>0</v>
      </c>
      <c r="O73" s="96"/>
    </row>
    <row r="74" spans="1:15" s="22" customFormat="1" ht="7.5" customHeight="1" x14ac:dyDescent="0.35">
      <c r="C74" s="23"/>
      <c r="D74" s="23"/>
      <c r="E74" s="24"/>
      <c r="G74" s="53"/>
      <c r="H74" s="53"/>
      <c r="I74" s="53"/>
      <c r="J74" s="53"/>
      <c r="K74" s="53"/>
      <c r="L74" s="53"/>
      <c r="M74" s="53"/>
      <c r="N74" s="53"/>
      <c r="O74" s="53"/>
    </row>
    <row r="75" spans="1:15" s="38" customFormat="1" ht="13.5" x14ac:dyDescent="0.45">
      <c r="A75" s="36" t="s">
        <v>31</v>
      </c>
      <c r="B75" s="36"/>
      <c r="C75" s="36"/>
      <c r="D75" s="36"/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</row>
    <row r="76" spans="1:15" s="22" customFormat="1" ht="2.4500000000000002" customHeight="1" x14ac:dyDescent="0.45">
      <c r="E76" s="24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8" customFormat="1" ht="14.25" customHeight="1" x14ac:dyDescent="0.45">
      <c r="A77" s="40" t="s">
        <v>61</v>
      </c>
      <c r="B77" s="40"/>
      <c r="C77" s="40"/>
      <c r="D77" s="40"/>
      <c r="E77" s="55" t="s">
        <v>17</v>
      </c>
      <c r="F77" s="40"/>
      <c r="G77" s="55" t="s">
        <v>18</v>
      </c>
      <c r="H77" s="55"/>
      <c r="I77" s="55" t="s">
        <v>19</v>
      </c>
      <c r="J77" s="55"/>
      <c r="K77" s="55"/>
      <c r="L77" s="55"/>
      <c r="M77" s="55"/>
      <c r="N77" s="42"/>
      <c r="O77" s="96" t="s">
        <v>45</v>
      </c>
    </row>
    <row r="78" spans="1:15" s="22" customFormat="1" ht="2.4500000000000002" customHeight="1" thickBot="1" x14ac:dyDescent="0.5">
      <c r="E78" s="24"/>
      <c r="G78" s="39"/>
      <c r="H78" s="39"/>
      <c r="I78" s="39"/>
      <c r="J78" s="39"/>
      <c r="K78" s="39"/>
      <c r="L78" s="39"/>
      <c r="M78" s="39"/>
      <c r="N78" s="39"/>
      <c r="O78" s="96"/>
    </row>
    <row r="79" spans="1:15" s="17" customFormat="1" ht="15" customHeight="1" thickBot="1" x14ac:dyDescent="0.5">
      <c r="A79" s="97" t="s">
        <v>62</v>
      </c>
      <c r="B79" s="97"/>
      <c r="C79" s="49" t="s">
        <v>32</v>
      </c>
      <c r="D79" s="49"/>
      <c r="E79" s="1"/>
      <c r="F79" s="46"/>
      <c r="G79" s="1"/>
      <c r="I79" s="1"/>
      <c r="K79" s="57"/>
      <c r="L79" s="58"/>
      <c r="M79" s="57"/>
      <c r="O79" s="96"/>
    </row>
    <row r="80" spans="1:15" s="22" customFormat="1" ht="2.4500000000000002" customHeight="1" x14ac:dyDescent="0.45">
      <c r="A80" s="66"/>
      <c r="B80" s="66"/>
      <c r="C80" s="98"/>
      <c r="D80" s="69"/>
      <c r="E80" s="65"/>
      <c r="F80" s="66"/>
      <c r="G80" s="66"/>
      <c r="H80" s="66"/>
      <c r="I80" s="66"/>
      <c r="J80" s="66"/>
      <c r="K80" s="57"/>
      <c r="L80" s="58"/>
      <c r="M80" s="57"/>
      <c r="N80" s="67"/>
      <c r="O80" s="96"/>
    </row>
    <row r="81" spans="1:15" s="64" customFormat="1" ht="15" customHeight="1" x14ac:dyDescent="0.45">
      <c r="A81" s="94" t="s">
        <v>22</v>
      </c>
      <c r="B81" s="94"/>
      <c r="C81" s="98"/>
      <c r="D81" s="49"/>
      <c r="E81" s="86">
        <v>2</v>
      </c>
      <c r="F81" s="62"/>
      <c r="G81" s="86">
        <v>2</v>
      </c>
      <c r="H81" s="63"/>
      <c r="I81" s="86">
        <v>10</v>
      </c>
      <c r="J81" s="63"/>
      <c r="K81" s="57"/>
      <c r="L81" s="58"/>
      <c r="M81" s="57"/>
      <c r="N81" s="67"/>
      <c r="O81" s="96"/>
    </row>
    <row r="82" spans="1:15" s="22" customFormat="1" ht="2.4500000000000002" customHeight="1" x14ac:dyDescent="0.45">
      <c r="E82" s="65"/>
      <c r="F82" s="66"/>
      <c r="G82" s="66"/>
      <c r="H82" s="66"/>
      <c r="I82" s="66"/>
      <c r="J82" s="66"/>
      <c r="K82" s="66"/>
      <c r="L82" s="66"/>
      <c r="M82" s="66"/>
      <c r="N82" s="67"/>
      <c r="O82" s="96"/>
    </row>
    <row r="83" spans="1:15" s="17" customFormat="1" ht="15" customHeight="1" x14ac:dyDescent="0.45">
      <c r="A83" s="99" t="s">
        <v>63</v>
      </c>
      <c r="B83" s="99"/>
      <c r="C83" s="49" t="s">
        <v>23</v>
      </c>
      <c r="D83" s="49"/>
      <c r="E83" s="51">
        <f>E79*E81</f>
        <v>0</v>
      </c>
      <c r="F83" s="46"/>
      <c r="G83" s="51">
        <f>G79*G81</f>
        <v>0</v>
      </c>
      <c r="I83" s="51">
        <f>I79*I81</f>
        <v>0</v>
      </c>
      <c r="K83" s="51"/>
      <c r="M83" s="51"/>
      <c r="N83" s="67"/>
      <c r="O83" s="96"/>
    </row>
    <row r="84" spans="1:15" s="22" customFormat="1" ht="2.4500000000000002" customHeight="1" x14ac:dyDescent="0.45">
      <c r="E84" s="24"/>
      <c r="N84" s="67"/>
      <c r="O84" s="96"/>
    </row>
    <row r="85" spans="1:15" s="17" customFormat="1" ht="15" customHeight="1" x14ac:dyDescent="0.45">
      <c r="A85" s="99" t="s">
        <v>64</v>
      </c>
      <c r="B85" s="99"/>
      <c r="C85" s="49" t="s">
        <v>25</v>
      </c>
      <c r="D85" s="43"/>
      <c r="E85" s="43"/>
      <c r="F85" s="43"/>
      <c r="G85" s="43"/>
      <c r="H85" s="43"/>
      <c r="I85" s="43"/>
      <c r="J85" s="43"/>
      <c r="K85" s="43"/>
      <c r="L85" s="43"/>
      <c r="M85" s="51">
        <f>SUM(E83:M83)</f>
        <v>0</v>
      </c>
      <c r="N85" s="67"/>
      <c r="O85" s="96"/>
    </row>
    <row r="86" spans="1:15" s="22" customFormat="1" ht="2.4500000000000002" customHeight="1" x14ac:dyDescent="0.45">
      <c r="E86" s="24"/>
      <c r="G86" s="39"/>
      <c r="H86" s="39"/>
      <c r="I86" s="39"/>
      <c r="J86" s="39"/>
      <c r="K86" s="39"/>
      <c r="L86" s="39"/>
      <c r="M86" s="39"/>
      <c r="N86" s="39"/>
      <c r="O86" s="96"/>
    </row>
    <row r="87" spans="1:15" s="38" customFormat="1" ht="13.5" x14ac:dyDescent="0.45">
      <c r="A87" s="40" t="s">
        <v>93</v>
      </c>
      <c r="B87" s="40"/>
      <c r="C87" s="40"/>
      <c r="D87" s="40"/>
      <c r="E87" s="55" t="s">
        <v>17</v>
      </c>
      <c r="F87" s="40"/>
      <c r="G87" s="55" t="s">
        <v>18</v>
      </c>
      <c r="H87" s="55"/>
      <c r="I87" s="55" t="s">
        <v>19</v>
      </c>
      <c r="J87" s="55"/>
      <c r="K87" s="55"/>
      <c r="L87" s="55"/>
      <c r="M87" s="55"/>
      <c r="N87" s="42"/>
      <c r="O87" s="96"/>
    </row>
    <row r="88" spans="1:15" s="22" customFormat="1" ht="2.4500000000000002" customHeight="1" thickBot="1" x14ac:dyDescent="0.5">
      <c r="E88" s="24"/>
      <c r="G88" s="39"/>
      <c r="H88" s="39"/>
      <c r="I88" s="39"/>
      <c r="J88" s="39"/>
      <c r="K88" s="39"/>
      <c r="L88" s="39"/>
      <c r="M88" s="39"/>
      <c r="N88" s="67"/>
      <c r="O88" s="96"/>
    </row>
    <row r="89" spans="1:15" s="17" customFormat="1" ht="15" customHeight="1" thickBot="1" x14ac:dyDescent="0.5">
      <c r="A89" s="97" t="s">
        <v>94</v>
      </c>
      <c r="B89" s="97"/>
      <c r="C89" s="49" t="s">
        <v>32</v>
      </c>
      <c r="D89" s="49"/>
      <c r="E89" s="1"/>
      <c r="F89" s="46"/>
      <c r="G89" s="1"/>
      <c r="I89" s="1"/>
      <c r="K89" s="57"/>
      <c r="L89" s="58"/>
      <c r="M89" s="57"/>
      <c r="N89" s="67"/>
      <c r="O89" s="96"/>
    </row>
    <row r="90" spans="1:15" s="22" customFormat="1" ht="2.4500000000000002" customHeight="1" x14ac:dyDescent="0.45">
      <c r="A90" s="66"/>
      <c r="B90" s="66"/>
      <c r="C90" s="98"/>
      <c r="D90" s="69"/>
      <c r="E90" s="65"/>
      <c r="F90" s="66"/>
      <c r="G90" s="66"/>
      <c r="H90" s="66"/>
      <c r="I90" s="66"/>
      <c r="J90" s="66"/>
      <c r="K90" s="57"/>
      <c r="L90" s="58"/>
      <c r="M90" s="57"/>
      <c r="O90" s="96"/>
    </row>
    <row r="91" spans="1:15" s="64" customFormat="1" ht="15" customHeight="1" x14ac:dyDescent="0.45">
      <c r="A91" s="94" t="s">
        <v>22</v>
      </c>
      <c r="B91" s="94"/>
      <c r="C91" s="98"/>
      <c r="D91" s="49"/>
      <c r="E91" s="86">
        <v>2</v>
      </c>
      <c r="F91" s="62"/>
      <c r="G91" s="86">
        <v>10</v>
      </c>
      <c r="H91" s="63"/>
      <c r="I91" s="86">
        <v>10</v>
      </c>
      <c r="J91" s="63"/>
      <c r="K91" s="57"/>
      <c r="L91" s="58"/>
      <c r="M91" s="57"/>
      <c r="O91" s="96"/>
    </row>
    <row r="92" spans="1:15" s="22" customFormat="1" ht="2.4500000000000002" customHeight="1" x14ac:dyDescent="0.45">
      <c r="E92" s="24"/>
      <c r="O92" s="96"/>
    </row>
    <row r="93" spans="1:15" s="17" customFormat="1" ht="15" customHeight="1" x14ac:dyDescent="0.45">
      <c r="A93" s="99" t="s">
        <v>95</v>
      </c>
      <c r="B93" s="99"/>
      <c r="C93" s="49" t="s">
        <v>23</v>
      </c>
      <c r="D93" s="49"/>
      <c r="E93" s="51">
        <f>E89*E91</f>
        <v>0</v>
      </c>
      <c r="F93" s="46"/>
      <c r="G93" s="51">
        <f>G89*G91</f>
        <v>0</v>
      </c>
      <c r="I93" s="51">
        <f>I89*I91</f>
        <v>0</v>
      </c>
      <c r="K93" s="51"/>
      <c r="M93" s="51"/>
      <c r="O93" s="96"/>
    </row>
    <row r="94" spans="1:15" s="22" customFormat="1" ht="2.4500000000000002" customHeight="1" x14ac:dyDescent="0.45">
      <c r="E94" s="24"/>
      <c r="O94" s="96"/>
    </row>
    <row r="95" spans="1:15" s="17" customFormat="1" ht="13.15" x14ac:dyDescent="0.45">
      <c r="A95" s="99" t="s">
        <v>96</v>
      </c>
      <c r="B95" s="99"/>
      <c r="C95" s="49" t="s">
        <v>25</v>
      </c>
      <c r="D95" s="43"/>
      <c r="E95" s="43"/>
      <c r="F95" s="43"/>
      <c r="G95" s="43"/>
      <c r="H95" s="43"/>
      <c r="I95" s="43"/>
      <c r="J95" s="43"/>
      <c r="K95" s="43"/>
      <c r="L95" s="43"/>
      <c r="M95" s="51">
        <f>SUM(E93:M93)</f>
        <v>0</v>
      </c>
      <c r="N95" s="43"/>
      <c r="O95" s="96"/>
    </row>
    <row r="96" spans="1:15" s="22" customFormat="1" ht="2.4500000000000002" customHeight="1" x14ac:dyDescent="0.45">
      <c r="E96" s="24"/>
      <c r="G96" s="39"/>
      <c r="H96" s="39"/>
      <c r="I96" s="39"/>
      <c r="J96" s="39"/>
      <c r="K96" s="39"/>
      <c r="L96" s="39"/>
      <c r="M96" s="39"/>
      <c r="N96" s="39"/>
      <c r="O96" s="96"/>
    </row>
    <row r="97" spans="1:16" s="38" customFormat="1" ht="15" customHeight="1" x14ac:dyDescent="0.45">
      <c r="A97" s="56"/>
      <c r="B97" s="56"/>
      <c r="C97" s="56"/>
      <c r="D97" s="56"/>
      <c r="E97" s="58"/>
      <c r="F97" s="56"/>
      <c r="G97" s="58"/>
      <c r="H97" s="58"/>
      <c r="I97" s="58"/>
      <c r="J97" s="58"/>
      <c r="K97" s="58"/>
      <c r="L97" s="58"/>
      <c r="M97" s="58"/>
      <c r="N97" s="67"/>
      <c r="O97" s="96"/>
    </row>
    <row r="98" spans="1:16" s="38" customFormat="1" ht="13.5" x14ac:dyDescent="0.45">
      <c r="A98" s="56"/>
      <c r="B98" s="56"/>
      <c r="C98" s="56"/>
      <c r="D98" s="56"/>
      <c r="E98" s="57"/>
      <c r="F98" s="56"/>
      <c r="G98" s="57"/>
      <c r="H98" s="58"/>
      <c r="I98" s="57"/>
      <c r="J98" s="58"/>
      <c r="K98" s="57"/>
      <c r="L98" s="58"/>
      <c r="M98" s="57"/>
      <c r="N98" s="42"/>
      <c r="O98" s="96"/>
    </row>
    <row r="99" spans="1:16" s="22" customFormat="1" ht="2.4500000000000002" customHeight="1" x14ac:dyDescent="0.45">
      <c r="E99" s="24"/>
      <c r="G99" s="39"/>
      <c r="H99" s="39"/>
      <c r="I99" s="39"/>
      <c r="J99" s="39"/>
      <c r="K99" s="39"/>
      <c r="L99" s="39"/>
      <c r="M99" s="39"/>
      <c r="N99" s="67"/>
      <c r="O99" s="96"/>
    </row>
    <row r="100" spans="1:16" s="17" customFormat="1" ht="15" customHeight="1" x14ac:dyDescent="0.45">
      <c r="A100" s="97"/>
      <c r="B100" s="97"/>
      <c r="C100" s="49"/>
      <c r="D100" s="49"/>
      <c r="E100" s="74"/>
      <c r="F100" s="46"/>
      <c r="G100" s="74"/>
      <c r="I100" s="74"/>
      <c r="K100" s="57"/>
      <c r="L100" s="58"/>
      <c r="M100" s="57"/>
      <c r="N100" s="67"/>
      <c r="O100" s="96"/>
    </row>
    <row r="101" spans="1:16" s="22" customFormat="1" ht="2.4500000000000002" customHeight="1" x14ac:dyDescent="0.45">
      <c r="A101" s="66"/>
      <c r="B101" s="66"/>
      <c r="C101" s="98"/>
      <c r="D101" s="69"/>
      <c r="E101" s="65"/>
      <c r="F101" s="66"/>
      <c r="G101" s="66"/>
      <c r="H101" s="66"/>
      <c r="I101" s="66"/>
      <c r="J101" s="66"/>
      <c r="K101" s="57"/>
      <c r="L101" s="58"/>
      <c r="M101" s="57"/>
      <c r="O101" s="96"/>
    </row>
    <row r="102" spans="1:16" s="64" customFormat="1" ht="15" customHeight="1" x14ac:dyDescent="0.45">
      <c r="A102" s="94"/>
      <c r="B102" s="94"/>
      <c r="C102" s="98"/>
      <c r="D102" s="49"/>
      <c r="E102" s="68"/>
      <c r="F102" s="62"/>
      <c r="G102" s="68"/>
      <c r="H102" s="63"/>
      <c r="I102" s="68"/>
      <c r="J102" s="63"/>
      <c r="K102" s="57"/>
      <c r="L102" s="58"/>
      <c r="M102" s="57"/>
      <c r="O102" s="96"/>
    </row>
    <row r="103" spans="1:16" s="22" customFormat="1" ht="2.4500000000000002" customHeight="1" x14ac:dyDescent="0.45">
      <c r="E103" s="24"/>
      <c r="O103" s="96"/>
    </row>
    <row r="104" spans="1:16" s="17" customFormat="1" ht="15" customHeight="1" x14ac:dyDescent="0.45">
      <c r="A104" s="99"/>
      <c r="B104" s="99"/>
      <c r="C104" s="49"/>
      <c r="D104" s="49"/>
      <c r="E104" s="51"/>
      <c r="F104" s="46"/>
      <c r="G104" s="51"/>
      <c r="I104" s="51"/>
      <c r="J104" s="56"/>
      <c r="K104" s="57"/>
      <c r="L104" s="58"/>
      <c r="M104" s="57"/>
      <c r="O104" s="96"/>
    </row>
    <row r="105" spans="1:16" s="22" customFormat="1" ht="2.4500000000000002" customHeight="1" x14ac:dyDescent="0.45">
      <c r="E105" s="24"/>
      <c r="O105" s="96"/>
    </row>
    <row r="106" spans="1:16" s="17" customFormat="1" ht="15" customHeight="1" x14ac:dyDescent="0.45">
      <c r="A106" s="99"/>
      <c r="B106" s="99"/>
      <c r="C106" s="49"/>
      <c r="D106" s="43"/>
      <c r="E106" s="43"/>
      <c r="F106" s="43"/>
      <c r="G106" s="43"/>
      <c r="H106" s="43"/>
      <c r="I106" s="43"/>
      <c r="J106" s="43"/>
      <c r="K106" s="43"/>
      <c r="L106" s="43"/>
      <c r="M106" s="72"/>
      <c r="N106" s="43"/>
      <c r="O106" s="96"/>
    </row>
    <row r="107" spans="1:16" s="22" customFormat="1" ht="5.0999999999999996" customHeight="1" x14ac:dyDescent="0.45">
      <c r="G107" s="39"/>
      <c r="I107" s="39"/>
      <c r="K107" s="39"/>
      <c r="M107" s="24"/>
      <c r="O107" s="96"/>
    </row>
    <row r="108" spans="1:16" s="22" customFormat="1" x14ac:dyDescent="0.45">
      <c r="A108" s="100" t="s">
        <v>33</v>
      </c>
      <c r="B108" s="100"/>
      <c r="G108" s="39"/>
      <c r="I108" s="39"/>
      <c r="K108" s="39"/>
      <c r="M108" s="73">
        <f>M85+M95+M106</f>
        <v>0</v>
      </c>
      <c r="O108" s="96"/>
    </row>
    <row r="109" spans="1:16" s="17" customFormat="1" ht="9.9499999999999993" customHeight="1" x14ac:dyDescent="0.45">
      <c r="A109" s="52"/>
      <c r="B109" s="52"/>
      <c r="C109" s="33"/>
      <c r="D109" s="33"/>
      <c r="E109" s="34"/>
      <c r="F109" s="52"/>
      <c r="G109" s="101"/>
      <c r="H109" s="101"/>
      <c r="I109" s="101"/>
      <c r="J109" s="101"/>
      <c r="K109" s="101"/>
      <c r="L109" s="101"/>
      <c r="M109" s="101"/>
      <c r="N109" s="101"/>
      <c r="O109" s="101"/>
      <c r="P109" s="22"/>
    </row>
    <row r="110" spans="1:16" s="38" customFormat="1" ht="13.5" x14ac:dyDescent="0.45">
      <c r="A110" s="36" t="s">
        <v>34</v>
      </c>
      <c r="B110" s="36"/>
      <c r="C110" s="36"/>
      <c r="D110" s="36"/>
      <c r="E110" s="37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22"/>
    </row>
    <row r="111" spans="1:16" s="22" customFormat="1" ht="2.4500000000000002" customHeight="1" thickBot="1" x14ac:dyDescent="0.45">
      <c r="M111" s="24"/>
      <c r="O111" s="75"/>
    </row>
    <row r="112" spans="1:16" s="17" customFormat="1" ht="15" customHeight="1" thickBot="1" x14ac:dyDescent="0.45">
      <c r="A112" s="97" t="s">
        <v>35</v>
      </c>
      <c r="B112" s="97"/>
      <c r="C112" s="95" t="s">
        <v>36</v>
      </c>
      <c r="D112" s="95"/>
      <c r="F112" s="46"/>
      <c r="H112" s="45"/>
      <c r="J112" s="45"/>
      <c r="L112" s="45"/>
      <c r="M112" s="1"/>
      <c r="N112" s="45"/>
      <c r="O112" s="75"/>
      <c r="P112" s="22"/>
    </row>
    <row r="113" spans="1:16" s="22" customFormat="1" ht="2.4500000000000002" customHeight="1" x14ac:dyDescent="0.4">
      <c r="C113" s="23"/>
      <c r="D113" s="23"/>
      <c r="H113" s="23"/>
      <c r="J113" s="23"/>
      <c r="L113" s="23"/>
      <c r="M113" s="24"/>
      <c r="N113" s="23"/>
      <c r="O113" s="75"/>
    </row>
    <row r="114" spans="1:16" s="17" customFormat="1" ht="15" customHeight="1" x14ac:dyDescent="0.4">
      <c r="A114" s="94" t="s">
        <v>37</v>
      </c>
      <c r="B114" s="94"/>
      <c r="C114" s="95" t="s">
        <v>38</v>
      </c>
      <c r="D114" s="95"/>
      <c r="F114" s="46"/>
      <c r="H114" s="45"/>
      <c r="J114" s="45"/>
      <c r="L114" s="45"/>
      <c r="M114" s="48">
        <f>M29+M37+M45</f>
        <v>3</v>
      </c>
      <c r="N114" s="45"/>
      <c r="O114" s="75"/>
      <c r="P114" s="22"/>
    </row>
    <row r="115" spans="1:16" s="22" customFormat="1" ht="5.0999999999999996" customHeight="1" x14ac:dyDescent="0.4">
      <c r="G115" s="39"/>
      <c r="I115" s="39"/>
      <c r="K115" s="39"/>
      <c r="M115" s="24"/>
      <c r="O115" s="75"/>
    </row>
    <row r="116" spans="1:16" s="22" customFormat="1" x14ac:dyDescent="0.4">
      <c r="A116" s="100" t="s">
        <v>39</v>
      </c>
      <c r="B116" s="100"/>
      <c r="G116" s="39"/>
      <c r="I116" s="39"/>
      <c r="K116" s="39"/>
      <c r="M116" s="73">
        <f>M112*M114*5</f>
        <v>0</v>
      </c>
      <c r="O116" s="75"/>
    </row>
    <row r="117" spans="1:16" s="17" customFormat="1" ht="9.9499999999999993" customHeight="1" x14ac:dyDescent="0.45">
      <c r="A117" s="52"/>
      <c r="B117" s="52"/>
      <c r="C117" s="33"/>
      <c r="D117" s="33"/>
      <c r="E117" s="34"/>
      <c r="F117" s="52"/>
      <c r="G117" s="101"/>
      <c r="H117" s="101"/>
      <c r="I117" s="101"/>
      <c r="J117" s="101"/>
      <c r="K117" s="101"/>
      <c r="L117" s="101"/>
      <c r="M117" s="101"/>
      <c r="N117" s="101"/>
      <c r="O117" s="101"/>
      <c r="P117" s="22"/>
    </row>
    <row r="118" spans="1:16" x14ac:dyDescent="0.4">
      <c r="A118" s="76" t="s">
        <v>40</v>
      </c>
      <c r="B118" s="77"/>
      <c r="C118" s="77"/>
      <c r="D118" s="77"/>
      <c r="E118" s="78"/>
      <c r="F118" s="77"/>
      <c r="G118" s="79"/>
      <c r="H118" s="79"/>
      <c r="I118" s="79"/>
      <c r="J118" s="79"/>
      <c r="K118" s="79"/>
      <c r="L118" s="79"/>
      <c r="M118" s="79"/>
      <c r="N118" s="79"/>
      <c r="O118" s="79"/>
      <c r="P118" s="22"/>
    </row>
    <row r="119" spans="1:16" s="22" customFormat="1" ht="2.4500000000000002" customHeight="1" x14ac:dyDescent="0.4">
      <c r="M119" s="24"/>
      <c r="O119" s="75"/>
    </row>
    <row r="120" spans="1:16" s="17" customFormat="1" ht="15" customHeight="1" x14ac:dyDescent="0.4">
      <c r="A120" s="99" t="s">
        <v>41</v>
      </c>
      <c r="B120" s="99"/>
      <c r="C120" s="49" t="s">
        <v>42</v>
      </c>
      <c r="D120" s="43"/>
      <c r="E120" s="43"/>
      <c r="F120" s="43"/>
      <c r="G120" s="43"/>
      <c r="I120" s="43"/>
      <c r="K120" s="43"/>
      <c r="M120" s="51">
        <f>M116+M108+M73+M49</f>
        <v>0</v>
      </c>
      <c r="N120" s="67"/>
      <c r="O120" s="75"/>
      <c r="P120" s="22"/>
    </row>
    <row r="121" spans="1:16" s="22" customFormat="1" ht="2.4500000000000002" customHeight="1" thickBot="1" x14ac:dyDescent="0.45">
      <c r="E121" s="24"/>
      <c r="N121" s="67"/>
      <c r="O121" s="75"/>
    </row>
    <row r="122" spans="1:16" ht="15.4" thickBot="1" x14ac:dyDescent="0.45">
      <c r="A122" s="80" t="s">
        <v>71</v>
      </c>
      <c r="M122" s="2">
        <v>7.0000000000000007E-2</v>
      </c>
      <c r="P122" s="22"/>
    </row>
    <row r="123" spans="1:16" s="22" customFormat="1" ht="2.4500000000000002" customHeight="1" x14ac:dyDescent="0.4">
      <c r="E123" s="24"/>
      <c r="N123" s="67"/>
      <c r="O123" s="75"/>
    </row>
    <row r="124" spans="1:16" x14ac:dyDescent="0.4">
      <c r="A124" s="80"/>
      <c r="B124" s="89" t="s">
        <v>74</v>
      </c>
      <c r="M124" s="90">
        <v>30</v>
      </c>
      <c r="P124" s="22"/>
    </row>
    <row r="125" spans="1:16" s="22" customFormat="1" ht="2.4500000000000002" customHeight="1" thickBot="1" x14ac:dyDescent="0.45">
      <c r="E125" s="24"/>
      <c r="N125" s="67"/>
      <c r="O125" s="75"/>
    </row>
    <row r="126" spans="1:16" ht="15.4" thickBot="1" x14ac:dyDescent="0.45">
      <c r="A126" s="80" t="s">
        <v>72</v>
      </c>
      <c r="M126" s="2">
        <v>0.19</v>
      </c>
      <c r="P126" s="22"/>
    </row>
    <row r="127" spans="1:16" s="22" customFormat="1" ht="2.4500000000000002" customHeight="1" x14ac:dyDescent="0.4">
      <c r="E127" s="24"/>
      <c r="N127" s="67"/>
      <c r="O127" s="75"/>
    </row>
    <row r="128" spans="1:16" x14ac:dyDescent="0.4">
      <c r="A128" s="80"/>
      <c r="B128" s="89" t="s">
        <v>73</v>
      </c>
      <c r="M128" s="90">
        <v>0</v>
      </c>
      <c r="P128" s="22"/>
    </row>
    <row r="129" spans="1:16" s="22" customFormat="1" ht="2.4500000000000002" customHeight="1" x14ac:dyDescent="0.4">
      <c r="E129" s="24"/>
      <c r="N129" s="67"/>
      <c r="O129" s="75"/>
    </row>
    <row r="130" spans="1:16" x14ac:dyDescent="0.4">
      <c r="A130" s="80" t="s">
        <v>75</v>
      </c>
      <c r="M130" s="81">
        <f>(M122*M124+M126*M128)/(M124+M128)</f>
        <v>7.0000000000000007E-2</v>
      </c>
      <c r="P130" s="22"/>
    </row>
    <row r="131" spans="1:16" s="22" customFormat="1" ht="2.4500000000000002" customHeight="1" x14ac:dyDescent="0.4">
      <c r="E131" s="24"/>
      <c r="N131" s="67"/>
      <c r="O131" s="75"/>
    </row>
    <row r="132" spans="1:16" ht="15" customHeight="1" x14ac:dyDescent="0.4">
      <c r="A132" s="82" t="s">
        <v>43</v>
      </c>
      <c r="B132" s="82"/>
      <c r="C132" s="98" t="s">
        <v>57</v>
      </c>
      <c r="D132" s="98"/>
      <c r="E132" s="98"/>
      <c r="F132" s="98"/>
      <c r="G132" s="98"/>
      <c r="H132" s="83"/>
      <c r="I132" s="83"/>
      <c r="J132" s="83"/>
      <c r="K132" s="83"/>
      <c r="L132" s="83"/>
      <c r="M132" s="54">
        <f>M120*(1+M130)</f>
        <v>0</v>
      </c>
      <c r="P132" s="22"/>
    </row>
    <row r="133" spans="1:16" s="22" customFormat="1" ht="7.5" customHeight="1" x14ac:dyDescent="0.45">
      <c r="A133" s="25"/>
      <c r="E133" s="24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6" s="22" customFormat="1" ht="20.65" x14ac:dyDescent="0.45">
      <c r="A134" s="28" t="s">
        <v>76</v>
      </c>
      <c r="B134" s="29"/>
      <c r="C134" s="29"/>
      <c r="D134" s="29"/>
      <c r="E134" s="30"/>
      <c r="F134" s="31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6" s="17" customFormat="1" ht="9.9499999999999993" customHeight="1" x14ac:dyDescent="0.45">
      <c r="A135" s="52"/>
      <c r="B135" s="52"/>
      <c r="C135" s="33"/>
      <c r="D135" s="33"/>
      <c r="E135" s="34"/>
      <c r="F135" s="52"/>
      <c r="G135" s="101"/>
      <c r="H135" s="101"/>
      <c r="I135" s="101"/>
      <c r="J135" s="101"/>
      <c r="K135" s="101"/>
      <c r="L135" s="101"/>
      <c r="M135" s="101"/>
      <c r="N135" s="101"/>
      <c r="O135" s="101"/>
      <c r="P135" s="22"/>
    </row>
    <row r="136" spans="1:16" x14ac:dyDescent="0.4">
      <c r="A136" s="76" t="s">
        <v>54</v>
      </c>
      <c r="B136" s="77"/>
      <c r="C136" s="77"/>
      <c r="D136" s="77"/>
      <c r="E136" s="78"/>
      <c r="F136" s="77"/>
      <c r="G136" s="79"/>
      <c r="H136" s="79"/>
      <c r="I136" s="79"/>
      <c r="J136" s="79"/>
      <c r="K136" s="79"/>
      <c r="L136" s="79"/>
      <c r="M136" s="79"/>
      <c r="N136" s="79"/>
      <c r="O136" s="79"/>
    </row>
    <row r="137" spans="1:16" s="22" customFormat="1" ht="2.4500000000000002" customHeight="1" x14ac:dyDescent="0.4">
      <c r="E137" s="24"/>
      <c r="N137" s="67"/>
      <c r="O137" s="75"/>
    </row>
    <row r="138" spans="1:16" x14ac:dyDescent="0.4">
      <c r="A138" s="82" t="s">
        <v>43</v>
      </c>
      <c r="C138" s="11" t="s">
        <v>49</v>
      </c>
      <c r="M138" s="51">
        <f>M132</f>
        <v>0</v>
      </c>
    </row>
    <row r="139" spans="1:16" s="22" customFormat="1" ht="2.4500000000000002" customHeight="1" x14ac:dyDescent="0.4">
      <c r="E139" s="24"/>
      <c r="N139" s="67"/>
      <c r="O139" s="75"/>
    </row>
    <row r="140" spans="1:16" x14ac:dyDescent="0.4">
      <c r="A140" s="11" t="s">
        <v>52</v>
      </c>
      <c r="C140" s="11" t="s">
        <v>50</v>
      </c>
      <c r="M140" s="51">
        <f>(0.05*(M73+0.7*M116))*(1+M130)</f>
        <v>0</v>
      </c>
    </row>
    <row r="141" spans="1:16" s="22" customFormat="1" ht="2.4500000000000002" customHeight="1" x14ac:dyDescent="0.4">
      <c r="E141" s="24"/>
      <c r="N141" s="67"/>
      <c r="O141" s="75"/>
    </row>
    <row r="142" spans="1:16" x14ac:dyDescent="0.4">
      <c r="A142" s="11" t="s">
        <v>53</v>
      </c>
      <c r="C142" s="84" t="s">
        <v>51</v>
      </c>
      <c r="M142" s="51">
        <f>(0.1*M108)*(1+M130)</f>
        <v>0</v>
      </c>
    </row>
    <row r="143" spans="1:16" s="22" customFormat="1" ht="2.4500000000000002" customHeight="1" x14ac:dyDescent="0.4">
      <c r="E143" s="24"/>
      <c r="N143" s="67"/>
      <c r="O143" s="75"/>
    </row>
    <row r="144" spans="1:16" s="82" customFormat="1" x14ac:dyDescent="0.4">
      <c r="A144" s="82" t="s">
        <v>55</v>
      </c>
      <c r="C144" s="11" t="s">
        <v>56</v>
      </c>
      <c r="E144" s="85"/>
      <c r="G144" s="83"/>
      <c r="H144" s="83"/>
      <c r="I144" s="83"/>
      <c r="J144" s="83"/>
      <c r="K144" s="83"/>
      <c r="L144" s="83"/>
      <c r="M144" s="54">
        <f>SUM(M138:M142)</f>
        <v>0</v>
      </c>
      <c r="N144" s="83"/>
      <c r="O144" s="83"/>
    </row>
  </sheetData>
  <sheetProtection sheet="1" selectLockedCells="1"/>
  <mergeCells count="50">
    <mergeCell ref="A43:B43"/>
    <mergeCell ref="A45:B45"/>
    <mergeCell ref="G135:O135"/>
    <mergeCell ref="A47:B47"/>
    <mergeCell ref="A100:B100"/>
    <mergeCell ref="A59:B59"/>
    <mergeCell ref="A61:B61"/>
    <mergeCell ref="A65:B65"/>
    <mergeCell ref="G117:O117"/>
    <mergeCell ref="A120:B120"/>
    <mergeCell ref="A108:B108"/>
    <mergeCell ref="A104:B104"/>
    <mergeCell ref="C132:G132"/>
    <mergeCell ref="A116:B116"/>
    <mergeCell ref="D7:O7"/>
    <mergeCell ref="O53:O73"/>
    <mergeCell ref="A55:B55"/>
    <mergeCell ref="A57:B57"/>
    <mergeCell ref="O25:O49"/>
    <mergeCell ref="A27:B27"/>
    <mergeCell ref="A29:B29"/>
    <mergeCell ref="A31:B31"/>
    <mergeCell ref="A35:B35"/>
    <mergeCell ref="A37:B37"/>
    <mergeCell ref="A39:B39"/>
    <mergeCell ref="A49:B49"/>
    <mergeCell ref="C66:C67"/>
    <mergeCell ref="A71:B71"/>
    <mergeCell ref="A67:B67"/>
    <mergeCell ref="A73:B73"/>
    <mergeCell ref="A69:B69"/>
    <mergeCell ref="G109:O109"/>
    <mergeCell ref="A112:B112"/>
    <mergeCell ref="C112:D112"/>
    <mergeCell ref="A106:B106"/>
    <mergeCell ref="A95:B95"/>
    <mergeCell ref="A114:B114"/>
    <mergeCell ref="C114:D114"/>
    <mergeCell ref="O77:O108"/>
    <mergeCell ref="A79:B79"/>
    <mergeCell ref="C80:C81"/>
    <mergeCell ref="A81:B81"/>
    <mergeCell ref="A83:B83"/>
    <mergeCell ref="C90:C91"/>
    <mergeCell ref="A91:B91"/>
    <mergeCell ref="A85:B85"/>
    <mergeCell ref="C101:C102"/>
    <mergeCell ref="A102:B102"/>
    <mergeCell ref="A89:B89"/>
    <mergeCell ref="A93:B93"/>
  </mergeCells>
  <dataValidations count="2">
    <dataValidation type="list" allowBlank="1" showInputMessage="1" showErrorMessage="1" sqref="M126" xr:uid="{D1FC2E56-B2E3-40BD-ADFA-D23DD46071D3}">
      <formula1>$Q$1:$Q$2</formula1>
    </dataValidation>
    <dataValidation type="list" allowBlank="1" showInputMessage="1" showErrorMessage="1" sqref="M122" xr:uid="{061CF829-986F-47B8-ABB4-2CCCAD82043F}">
      <formula1>$P$1:$P$2</formula1>
    </dataValidation>
  </dataValidations>
  <pageMargins left="0.59055118110236227" right="0.59055118110236227" top="0.62992125984251968" bottom="0.43307086614173229" header="0.39370078740157483" footer="0.35433070866141736"/>
  <pageSetup paperSize="9" scale="44" orientation="portrait" horizontalDpi="300" verticalDpi="300" r:id="rId1"/>
  <headerFooter alignWithMargins="0">
    <oddHeader xml:space="preserve">&amp;R&amp;"Arial,Standard"&amp;10&amp;K00-049Seite &amp;P von &amp;N  </oddHeader>
    <oddFooter>&amp;R&amp;P/&amp;N</oddFooter>
  </headerFooter>
  <rowBreaks count="2" manualBreakCount="2">
    <brk id="74" max="16383" man="1"/>
    <brk id="117" max="16383" man="1"/>
  </rowBreaks>
  <ignoredErrors>
    <ignoredError sqref="M130" unlocked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2FDA-660E-4D7A-98F4-765D5B91E5B2}">
  <sheetPr>
    <pageSetUpPr fitToPage="1"/>
  </sheetPr>
  <dimension ref="A1:Q144"/>
  <sheetViews>
    <sheetView showGridLines="0" zoomScaleNormal="100" zoomScaleSheetLayoutView="100" workbookViewId="0">
      <selection activeCell="M126" sqref="M126"/>
    </sheetView>
  </sheetViews>
  <sheetFormatPr baseColWidth="10" defaultColWidth="11.59765625" defaultRowHeight="15" x14ac:dyDescent="0.4"/>
  <cols>
    <col min="1" max="1" width="2.86328125" style="11" customWidth="1"/>
    <col min="2" max="2" width="66.86328125" style="11" customWidth="1"/>
    <col min="3" max="3" width="31" style="11" customWidth="1"/>
    <col min="4" max="4" width="2.1328125" style="11" customWidth="1"/>
    <col min="5" max="5" width="13.59765625" style="16" bestFit="1" customWidth="1"/>
    <col min="6" max="6" width="1.59765625" style="11" customWidth="1"/>
    <col min="7" max="7" width="13.59765625" style="75" bestFit="1" customWidth="1"/>
    <col min="8" max="8" width="1.59765625" style="75" customWidth="1"/>
    <col min="9" max="9" width="13.59765625" style="75" bestFit="1" customWidth="1"/>
    <col min="10" max="10" width="1.59765625" style="75" customWidth="1"/>
    <col min="11" max="11" width="13.59765625" style="75" bestFit="1" customWidth="1"/>
    <col min="12" max="12" width="1.59765625" style="75" customWidth="1"/>
    <col min="13" max="13" width="13.59765625" style="75" bestFit="1" customWidth="1"/>
    <col min="14" max="14" width="1.59765625" style="75" customWidth="1"/>
    <col min="15" max="15" width="17.59765625" style="75" customWidth="1"/>
    <col min="16" max="17" width="11.59765625" style="11" hidden="1" customWidth="1"/>
    <col min="18" max="16384" width="11.59765625" style="11"/>
  </cols>
  <sheetData>
    <row r="1" spans="1:17" customFormat="1" ht="14.25" x14ac:dyDescent="0.45">
      <c r="A1" s="3" t="s">
        <v>88</v>
      </c>
      <c r="B1" s="4"/>
      <c r="C1" s="5"/>
      <c r="D1" s="5"/>
      <c r="E1" s="6"/>
      <c r="F1" s="5"/>
      <c r="G1" s="5"/>
      <c r="H1" s="5"/>
      <c r="I1" s="5"/>
      <c r="J1" s="7"/>
      <c r="P1">
        <v>0</v>
      </c>
      <c r="Q1">
        <v>0</v>
      </c>
    </row>
    <row r="2" spans="1:17" customFormat="1" ht="17.25" x14ac:dyDescent="0.45">
      <c r="A2" s="8" t="s">
        <v>89</v>
      </c>
      <c r="B2" s="9"/>
      <c r="C2" s="5"/>
      <c r="D2" s="5"/>
      <c r="E2" s="6"/>
      <c r="F2" s="5"/>
      <c r="G2" s="5"/>
      <c r="H2" s="5"/>
      <c r="I2" s="5"/>
      <c r="J2" s="7"/>
      <c r="P2">
        <v>7</v>
      </c>
      <c r="Q2">
        <v>19</v>
      </c>
    </row>
    <row r="3" spans="1:17" ht="20.45" customHeight="1" x14ac:dyDescent="0.45">
      <c r="A3" s="10" t="s">
        <v>90</v>
      </c>
      <c r="C3" s="12"/>
      <c r="D3" s="12"/>
      <c r="E3" s="12"/>
      <c r="F3" s="12"/>
      <c r="G3" s="12"/>
      <c r="H3" s="12"/>
      <c r="I3" s="12"/>
      <c r="J3" s="13"/>
      <c r="K3" s="11"/>
      <c r="L3" s="11"/>
      <c r="M3" s="11"/>
      <c r="N3" s="11"/>
      <c r="O3" s="11"/>
    </row>
    <row r="4" spans="1:17" s="14" customFormat="1" ht="17.25" x14ac:dyDescent="0.45">
      <c r="A4" s="14" t="s">
        <v>87</v>
      </c>
      <c r="C4" s="14">
        <v>10</v>
      </c>
      <c r="E4" s="12"/>
    </row>
    <row r="5" spans="1:17" ht="12.75" x14ac:dyDescent="0.35">
      <c r="A5" s="11" t="s">
        <v>0</v>
      </c>
      <c r="E5" s="15"/>
      <c r="G5" s="11"/>
      <c r="H5" s="11"/>
      <c r="I5" s="11"/>
      <c r="J5" s="11"/>
      <c r="K5" s="11"/>
      <c r="L5" s="11"/>
      <c r="M5" s="11"/>
      <c r="N5" s="16"/>
      <c r="O5" s="11"/>
    </row>
    <row r="6" spans="1:17" ht="5.0999999999999996" customHeight="1" thickBot="1" x14ac:dyDescent="0.4">
      <c r="E6" s="15"/>
      <c r="G6" s="11"/>
      <c r="H6" s="11"/>
      <c r="I6" s="11"/>
      <c r="J6" s="11"/>
      <c r="K6" s="11"/>
      <c r="L6" s="11"/>
      <c r="M6" s="11"/>
      <c r="N6" s="16"/>
      <c r="O6" s="17"/>
    </row>
    <row r="7" spans="1:17" ht="15" customHeight="1" thickBot="1" x14ac:dyDescent="0.4">
      <c r="A7" s="18" t="s">
        <v>1</v>
      </c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7" ht="7.5" customHeight="1" x14ac:dyDescent="0.35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11"/>
    </row>
    <row r="9" spans="1:17" x14ac:dyDescent="0.35">
      <c r="A9" s="21" t="s">
        <v>2</v>
      </c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</row>
    <row r="10" spans="1:17" s="22" customFormat="1" ht="2.4500000000000002" customHeight="1" x14ac:dyDescent="0.35">
      <c r="C10" s="23"/>
      <c r="D10" s="23"/>
      <c r="M10" s="24"/>
      <c r="O10" s="20"/>
    </row>
    <row r="11" spans="1:17" x14ac:dyDescent="0.35">
      <c r="A11" s="25" t="s">
        <v>47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4"/>
      <c r="N11" s="22"/>
      <c r="O11" s="20"/>
    </row>
    <row r="12" spans="1:17" s="22" customFormat="1" ht="2.4500000000000002" customHeight="1" x14ac:dyDescent="0.35">
      <c r="C12" s="23"/>
      <c r="D12" s="23"/>
      <c r="M12" s="24"/>
      <c r="O12" s="20"/>
    </row>
    <row r="13" spans="1:17" x14ac:dyDescent="0.35">
      <c r="A13" s="25" t="s">
        <v>3</v>
      </c>
      <c r="B13" s="19"/>
      <c r="C13" s="19"/>
      <c r="D13" s="19"/>
      <c r="E13" s="22"/>
      <c r="F13" s="22"/>
      <c r="G13" s="22"/>
      <c r="H13" s="22"/>
      <c r="I13" s="22"/>
      <c r="J13" s="22"/>
      <c r="K13" s="22"/>
      <c r="L13" s="22"/>
      <c r="M13" s="24"/>
      <c r="N13" s="22"/>
      <c r="O13" s="20"/>
    </row>
    <row r="14" spans="1:17" s="22" customFormat="1" ht="2.4500000000000002" customHeight="1" x14ac:dyDescent="0.35">
      <c r="C14" s="23"/>
      <c r="D14" s="23"/>
      <c r="M14" s="24"/>
      <c r="O14" s="20"/>
    </row>
    <row r="15" spans="1:17" x14ac:dyDescent="0.35">
      <c r="A15" s="25" t="s">
        <v>4</v>
      </c>
      <c r="B15" s="19"/>
      <c r="C15" s="19" t="s">
        <v>46</v>
      </c>
      <c r="D15" s="19"/>
      <c r="E15" s="22"/>
      <c r="F15" s="22"/>
      <c r="G15" s="22"/>
      <c r="H15" s="22"/>
      <c r="I15" s="22"/>
      <c r="J15" s="22"/>
      <c r="K15" s="22"/>
      <c r="L15" s="22"/>
      <c r="M15" s="24"/>
      <c r="N15" s="22"/>
      <c r="O15" s="20"/>
    </row>
    <row r="16" spans="1:17" s="22" customFormat="1" ht="2.4500000000000002" customHeight="1" x14ac:dyDescent="0.35">
      <c r="C16" s="23"/>
      <c r="D16" s="23"/>
      <c r="M16" s="24"/>
      <c r="O16" s="20"/>
    </row>
    <row r="17" spans="1:15" s="22" customFormat="1" x14ac:dyDescent="0.45">
      <c r="A17" s="26" t="s">
        <v>5</v>
      </c>
      <c r="B17" s="19"/>
      <c r="C17" s="19"/>
      <c r="D17" s="19"/>
      <c r="M17" s="24"/>
      <c r="O17" s="20"/>
    </row>
    <row r="18" spans="1:15" s="22" customFormat="1" ht="2.4500000000000002" customHeight="1" x14ac:dyDescent="0.35">
      <c r="C18" s="23"/>
      <c r="D18" s="23"/>
      <c r="M18" s="24"/>
      <c r="O18" s="20"/>
    </row>
    <row r="19" spans="1:15" s="22" customFormat="1" x14ac:dyDescent="0.45">
      <c r="A19" s="25" t="s">
        <v>48</v>
      </c>
      <c r="B19" s="19"/>
      <c r="C19" s="19"/>
      <c r="D19" s="19"/>
      <c r="M19" s="24"/>
      <c r="O19" s="20"/>
    </row>
    <row r="20" spans="1:15" s="22" customFormat="1" ht="7.5" customHeight="1" x14ac:dyDescent="0.45">
      <c r="A20" s="25"/>
      <c r="E20" s="24"/>
      <c r="G20" s="27"/>
      <c r="H20" s="27"/>
      <c r="I20" s="27"/>
      <c r="J20" s="27"/>
      <c r="K20" s="27"/>
      <c r="L20" s="27"/>
      <c r="M20" s="27"/>
      <c r="N20" s="27"/>
      <c r="O20" s="27"/>
    </row>
    <row r="21" spans="1:15" s="22" customFormat="1" ht="20.65" x14ac:dyDescent="0.45">
      <c r="A21" s="28" t="s">
        <v>6</v>
      </c>
      <c r="B21" s="29"/>
      <c r="C21" s="29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7" customFormat="1" ht="7.5" customHeight="1" x14ac:dyDescent="0.45">
      <c r="C22" s="33"/>
      <c r="D22" s="33"/>
      <c r="E22" s="34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8" customFormat="1" ht="13.5" x14ac:dyDescent="0.45">
      <c r="A23" s="36" t="s">
        <v>7</v>
      </c>
      <c r="B23" s="36"/>
      <c r="C23" s="36"/>
      <c r="D23" s="36"/>
      <c r="E23" s="37"/>
      <c r="F23" s="36"/>
      <c r="G23" s="37"/>
      <c r="H23" s="37"/>
      <c r="I23" s="37"/>
      <c r="J23" s="37"/>
      <c r="K23" s="37"/>
      <c r="L23" s="37"/>
      <c r="M23" s="37"/>
      <c r="N23" s="37"/>
      <c r="O23" s="37"/>
    </row>
    <row r="24" spans="1:15" s="22" customFormat="1" ht="2.4500000000000002" customHeight="1" x14ac:dyDescent="0.45">
      <c r="E24" s="24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38" customFormat="1" ht="13.5" customHeight="1" x14ac:dyDescent="0.45">
      <c r="A25" s="56"/>
      <c r="B25" s="56"/>
      <c r="C25" s="56"/>
      <c r="D25" s="56"/>
      <c r="E25" s="42"/>
      <c r="F25" s="56"/>
      <c r="G25" s="42"/>
      <c r="H25" s="42"/>
      <c r="I25" s="42"/>
      <c r="J25" s="42"/>
      <c r="K25" s="42"/>
      <c r="L25" s="42"/>
      <c r="M25" s="42"/>
      <c r="N25" s="42"/>
      <c r="O25" s="100" t="s">
        <v>8</v>
      </c>
    </row>
    <row r="26" spans="1:15" s="22" customFormat="1" ht="2.4500000000000002" customHeight="1" thickBot="1" x14ac:dyDescent="0.5">
      <c r="E26" s="24"/>
      <c r="G26" s="39"/>
      <c r="H26" s="39"/>
      <c r="I26" s="39"/>
      <c r="J26" s="39"/>
      <c r="K26" s="39"/>
      <c r="L26" s="39"/>
      <c r="M26" s="39"/>
      <c r="N26" s="39"/>
      <c r="O26" s="100"/>
    </row>
    <row r="27" spans="1:15" s="17" customFormat="1" ht="15" customHeight="1" thickBot="1" x14ac:dyDescent="0.4">
      <c r="A27" s="97"/>
      <c r="B27" s="97"/>
      <c r="C27" s="44"/>
      <c r="D27" s="45"/>
      <c r="F27" s="46"/>
      <c r="M27" s="92"/>
      <c r="O27" s="100"/>
    </row>
    <row r="28" spans="1:15" s="22" customFormat="1" ht="2.4500000000000002" customHeight="1" x14ac:dyDescent="0.35">
      <c r="C28" s="23"/>
      <c r="D28" s="23"/>
      <c r="M28" s="24"/>
      <c r="O28" s="100"/>
    </row>
    <row r="29" spans="1:15" s="17" customFormat="1" ht="15" customHeight="1" x14ac:dyDescent="0.45">
      <c r="A29" s="94"/>
      <c r="B29" s="94"/>
      <c r="C29" s="47"/>
      <c r="D29" s="47"/>
      <c r="F29" s="46"/>
      <c r="M29" s="48"/>
      <c r="O29" s="100"/>
    </row>
    <row r="30" spans="1:15" s="22" customFormat="1" ht="2.4500000000000002" customHeight="1" x14ac:dyDescent="0.35">
      <c r="C30" s="23"/>
      <c r="D30" s="23"/>
      <c r="M30" s="24"/>
      <c r="O30" s="100"/>
    </row>
    <row r="31" spans="1:15" s="17" customFormat="1" ht="15" customHeight="1" x14ac:dyDescent="0.45">
      <c r="A31" s="99"/>
      <c r="B31" s="99"/>
      <c r="C31" s="49"/>
      <c r="D31" s="49"/>
      <c r="F31" s="50"/>
      <c r="H31" s="49"/>
      <c r="J31" s="49"/>
      <c r="L31" s="49"/>
      <c r="M31" s="51"/>
      <c r="N31" s="49"/>
      <c r="O31" s="100"/>
    </row>
    <row r="32" spans="1:15" s="17" customFormat="1" ht="5.0999999999999996" customHeight="1" x14ac:dyDescent="0.45">
      <c r="C32" s="33"/>
      <c r="D32" s="33"/>
      <c r="H32" s="33"/>
      <c r="J32" s="33"/>
      <c r="L32" s="33"/>
      <c r="M32" s="34"/>
      <c r="N32" s="33"/>
      <c r="O32" s="100"/>
    </row>
    <row r="33" spans="1:15" s="38" customFormat="1" ht="13.5" x14ac:dyDescent="0.45">
      <c r="A33" s="40" t="s">
        <v>91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2"/>
      <c r="O33" s="100"/>
    </row>
    <row r="34" spans="1:15" s="22" customFormat="1" ht="2.4500000000000002" customHeight="1" thickBot="1" x14ac:dyDescent="0.5">
      <c r="M34" s="24"/>
      <c r="O34" s="100"/>
    </row>
    <row r="35" spans="1:15" s="17" customFormat="1" ht="15" customHeight="1" thickBot="1" x14ac:dyDescent="0.4">
      <c r="A35" s="97" t="s">
        <v>9</v>
      </c>
      <c r="B35" s="97"/>
      <c r="C35" s="44" t="s">
        <v>10</v>
      </c>
      <c r="D35" s="45"/>
      <c r="F35" s="46"/>
      <c r="H35" s="45"/>
      <c r="J35" s="45"/>
      <c r="L35" s="45"/>
      <c r="M35" s="1"/>
      <c r="N35" s="45"/>
      <c r="O35" s="100"/>
    </row>
    <row r="36" spans="1:15" s="22" customFormat="1" ht="2.4500000000000002" customHeight="1" x14ac:dyDescent="0.35">
      <c r="C36" s="23"/>
      <c r="D36" s="23"/>
      <c r="H36" s="23"/>
      <c r="J36" s="23"/>
      <c r="L36" s="23"/>
      <c r="M36" s="24"/>
      <c r="N36" s="23"/>
      <c r="O36" s="100"/>
    </row>
    <row r="37" spans="1:15" s="17" customFormat="1" ht="15" customHeight="1" x14ac:dyDescent="0.45">
      <c r="A37" s="94" t="s">
        <v>11</v>
      </c>
      <c r="B37" s="94"/>
      <c r="C37" s="47" t="s">
        <v>12</v>
      </c>
      <c r="D37" s="47"/>
      <c r="F37" s="46"/>
      <c r="H37" s="47"/>
      <c r="J37" s="47"/>
      <c r="L37" s="47"/>
      <c r="M37" s="48">
        <v>2</v>
      </c>
      <c r="N37" s="47"/>
      <c r="O37" s="100"/>
    </row>
    <row r="38" spans="1:15" s="22" customFormat="1" ht="2.4500000000000002" customHeight="1" x14ac:dyDescent="0.35">
      <c r="C38" s="23"/>
      <c r="D38" s="23"/>
      <c r="H38" s="23"/>
      <c r="J38" s="23"/>
      <c r="L38" s="23"/>
      <c r="M38" s="24"/>
      <c r="N38" s="23"/>
      <c r="O38" s="100"/>
    </row>
    <row r="39" spans="1:15" s="17" customFormat="1" ht="15" customHeight="1" x14ac:dyDescent="0.45">
      <c r="A39" s="99" t="s">
        <v>92</v>
      </c>
      <c r="B39" s="99"/>
      <c r="C39" s="49" t="s">
        <v>13</v>
      </c>
      <c r="D39" s="49"/>
      <c r="F39" s="50"/>
      <c r="H39" s="49"/>
      <c r="J39" s="49"/>
      <c r="L39" s="49"/>
      <c r="M39" s="51">
        <f>ROUND(M35*M37,2)*5</f>
        <v>0</v>
      </c>
      <c r="N39" s="49"/>
      <c r="O39" s="100"/>
    </row>
    <row r="40" spans="1:15" s="17" customFormat="1" ht="5.0999999999999996" customHeight="1" x14ac:dyDescent="0.45">
      <c r="B40" s="52"/>
      <c r="C40" s="33"/>
      <c r="D40" s="33"/>
      <c r="F40" s="52"/>
      <c r="H40" s="33"/>
      <c r="J40" s="33"/>
      <c r="L40" s="33"/>
      <c r="M40" s="34"/>
      <c r="N40" s="33"/>
      <c r="O40" s="100"/>
    </row>
    <row r="41" spans="1:15" s="38" customFormat="1" ht="13.5" x14ac:dyDescent="0.4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42"/>
      <c r="O41" s="100"/>
    </row>
    <row r="42" spans="1:15" s="22" customFormat="1" ht="2.4500000000000002" customHeight="1" x14ac:dyDescent="0.45">
      <c r="M42" s="24"/>
      <c r="O42" s="100"/>
    </row>
    <row r="43" spans="1:15" s="17" customFormat="1" ht="15" customHeight="1" x14ac:dyDescent="0.35">
      <c r="A43" s="97"/>
      <c r="B43" s="97"/>
      <c r="C43" s="44"/>
      <c r="D43" s="45"/>
      <c r="F43" s="46"/>
      <c r="H43" s="45"/>
      <c r="J43" s="45"/>
      <c r="L43" s="45"/>
      <c r="N43" s="45"/>
      <c r="O43" s="100"/>
    </row>
    <row r="44" spans="1:15" s="22" customFormat="1" ht="2.4500000000000002" customHeight="1" x14ac:dyDescent="0.35">
      <c r="C44" s="23"/>
      <c r="D44" s="23"/>
      <c r="H44" s="23"/>
      <c r="J44" s="23"/>
      <c r="L44" s="23"/>
      <c r="M44" s="24"/>
      <c r="N44" s="23"/>
      <c r="O44" s="100"/>
    </row>
    <row r="45" spans="1:15" s="17" customFormat="1" ht="15" customHeight="1" x14ac:dyDescent="0.45">
      <c r="A45" s="99"/>
      <c r="B45" s="99"/>
      <c r="C45" s="47"/>
      <c r="D45" s="47"/>
      <c r="F45" s="46"/>
      <c r="H45" s="47"/>
      <c r="J45" s="47"/>
      <c r="L45" s="47"/>
      <c r="M45" s="48"/>
      <c r="N45" s="47"/>
      <c r="O45" s="100"/>
    </row>
    <row r="46" spans="1:15" s="22" customFormat="1" ht="2.4500000000000002" customHeight="1" x14ac:dyDescent="0.35">
      <c r="C46" s="23"/>
      <c r="D46" s="23"/>
      <c r="H46" s="23"/>
      <c r="J46" s="23"/>
      <c r="L46" s="23"/>
      <c r="M46" s="24"/>
      <c r="N46" s="23"/>
      <c r="O46" s="100"/>
    </row>
    <row r="47" spans="1:15" s="17" customFormat="1" ht="15" customHeight="1" x14ac:dyDescent="0.45">
      <c r="A47" s="99"/>
      <c r="B47" s="99"/>
      <c r="C47" s="49"/>
      <c r="D47" s="49"/>
      <c r="F47" s="50"/>
      <c r="H47" s="49"/>
      <c r="J47" s="49"/>
      <c r="L47" s="49"/>
      <c r="M47" s="51"/>
      <c r="N47" s="49"/>
      <c r="O47" s="100"/>
    </row>
    <row r="48" spans="1:15" s="22" customFormat="1" ht="5.0999999999999996" customHeight="1" x14ac:dyDescent="0.45">
      <c r="G48" s="39"/>
      <c r="I48" s="39"/>
      <c r="K48" s="39"/>
      <c r="M48" s="24"/>
      <c r="O48" s="100"/>
    </row>
    <row r="49" spans="1:15" s="17" customFormat="1" ht="15" customHeight="1" x14ac:dyDescent="0.45">
      <c r="A49" s="104" t="s">
        <v>14</v>
      </c>
      <c r="B49" s="104"/>
      <c r="C49" s="19"/>
      <c r="D49" s="44"/>
      <c r="F49" s="46"/>
      <c r="G49" s="53"/>
      <c r="H49" s="44"/>
      <c r="I49" s="53"/>
      <c r="J49" s="44"/>
      <c r="K49" s="53"/>
      <c r="L49" s="44"/>
      <c r="M49" s="54">
        <f>M31+M39+M47</f>
        <v>0</v>
      </c>
      <c r="N49" s="44"/>
      <c r="O49" s="100"/>
    </row>
    <row r="50" spans="1:15" s="22" customFormat="1" ht="7.5" customHeight="1" x14ac:dyDescent="0.35">
      <c r="C50" s="23"/>
      <c r="D50" s="23"/>
      <c r="E50" s="24"/>
      <c r="G50" s="53"/>
      <c r="H50" s="53"/>
      <c r="I50" s="53"/>
      <c r="J50" s="53"/>
      <c r="K50" s="53"/>
      <c r="L50" s="53"/>
      <c r="M50" s="53"/>
      <c r="N50" s="53"/>
      <c r="O50" s="53"/>
    </row>
    <row r="51" spans="1:15" s="38" customFormat="1" ht="13.5" x14ac:dyDescent="0.45">
      <c r="A51" s="36" t="s">
        <v>15</v>
      </c>
      <c r="B51" s="36"/>
      <c r="C51" s="36"/>
      <c r="D51" s="36"/>
      <c r="E51" s="37"/>
      <c r="F51" s="36"/>
      <c r="G51" s="37"/>
      <c r="H51" s="37"/>
      <c r="I51" s="37"/>
      <c r="J51" s="37"/>
      <c r="K51" s="37"/>
      <c r="L51" s="37"/>
      <c r="M51" s="37"/>
      <c r="N51" s="37"/>
      <c r="O51" s="37"/>
    </row>
    <row r="52" spans="1:15" s="22" customFormat="1" ht="2.4500000000000002" customHeight="1" x14ac:dyDescent="0.45">
      <c r="E52" s="24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8" customFormat="1" ht="14.25" customHeight="1" x14ac:dyDescent="0.45">
      <c r="A53" s="40" t="s">
        <v>16</v>
      </c>
      <c r="B53" s="40"/>
      <c r="C53" s="40"/>
      <c r="D53" s="40"/>
      <c r="E53" s="55" t="s">
        <v>17</v>
      </c>
      <c r="F53" s="40"/>
      <c r="G53" s="55" t="s">
        <v>18</v>
      </c>
      <c r="H53" s="55"/>
      <c r="I53" s="55" t="s">
        <v>19</v>
      </c>
      <c r="J53" s="55"/>
      <c r="K53" s="55"/>
      <c r="L53" s="55"/>
      <c r="M53" s="55"/>
      <c r="N53" s="42"/>
      <c r="O53" s="105" t="s">
        <v>98</v>
      </c>
    </row>
    <row r="54" spans="1:15" s="22" customFormat="1" ht="2.4500000000000002" customHeight="1" thickBot="1" x14ac:dyDescent="0.5">
      <c r="E54" s="24"/>
      <c r="G54" s="39"/>
      <c r="H54" s="39"/>
      <c r="I54" s="39"/>
      <c r="J54" s="39"/>
      <c r="K54" s="57"/>
      <c r="L54" s="58"/>
      <c r="M54" s="57"/>
      <c r="N54" s="39"/>
      <c r="O54" s="105"/>
    </row>
    <row r="55" spans="1:15" s="17" customFormat="1" ht="15" customHeight="1" thickBot="1" x14ac:dyDescent="0.5">
      <c r="A55" s="97" t="s">
        <v>20</v>
      </c>
      <c r="B55" s="97"/>
      <c r="C55" s="49" t="s">
        <v>21</v>
      </c>
      <c r="D55" s="49"/>
      <c r="E55" s="1"/>
      <c r="F55" s="46"/>
      <c r="G55" s="1"/>
      <c r="I55" s="1"/>
      <c r="K55" s="57"/>
      <c r="L55" s="58"/>
      <c r="M55" s="57"/>
      <c r="O55" s="105"/>
    </row>
    <row r="56" spans="1:15" s="22" customFormat="1" ht="2.25" customHeight="1" x14ac:dyDescent="0.45">
      <c r="A56" s="59"/>
      <c r="C56" s="60"/>
      <c r="D56" s="60"/>
      <c r="E56" s="61"/>
      <c r="K56" s="57"/>
      <c r="L56" s="58"/>
      <c r="M56" s="57"/>
      <c r="O56" s="105"/>
    </row>
    <row r="57" spans="1:15" s="64" customFormat="1" ht="17.25" customHeight="1" x14ac:dyDescent="0.45">
      <c r="A57" s="94" t="s">
        <v>22</v>
      </c>
      <c r="B57" s="94"/>
      <c r="C57" s="49"/>
      <c r="D57" s="17"/>
      <c r="E57" s="86">
        <v>2</v>
      </c>
      <c r="F57" s="62"/>
      <c r="G57" s="86">
        <v>2</v>
      </c>
      <c r="H57" s="63"/>
      <c r="I57" s="86">
        <v>20</v>
      </c>
      <c r="J57" s="63"/>
      <c r="K57" s="57"/>
      <c r="L57" s="58"/>
      <c r="M57" s="57"/>
      <c r="O57" s="105"/>
    </row>
    <row r="58" spans="1:15" s="22" customFormat="1" ht="2.4500000000000002" customHeight="1" x14ac:dyDescent="0.45">
      <c r="E58" s="65"/>
      <c r="F58" s="66"/>
      <c r="G58" s="66"/>
      <c r="H58" s="66"/>
      <c r="I58" s="66"/>
      <c r="J58" s="66"/>
      <c r="K58" s="57"/>
      <c r="L58" s="58"/>
      <c r="M58" s="57"/>
      <c r="N58" s="67"/>
      <c r="O58" s="105"/>
    </row>
    <row r="59" spans="1:15" s="17" customFormat="1" ht="15" customHeight="1" x14ac:dyDescent="0.45">
      <c r="A59" s="99" t="s">
        <v>44</v>
      </c>
      <c r="B59" s="99"/>
      <c r="C59" s="49" t="s">
        <v>23</v>
      </c>
      <c r="D59" s="49"/>
      <c r="E59" s="51">
        <f>E55*E57</f>
        <v>0</v>
      </c>
      <c r="F59" s="46"/>
      <c r="G59" s="51">
        <f>G55*G57</f>
        <v>0</v>
      </c>
      <c r="I59" s="51">
        <f>I55*I57</f>
        <v>0</v>
      </c>
      <c r="K59" s="57"/>
      <c r="L59" s="58"/>
      <c r="M59" s="57"/>
      <c r="N59" s="67"/>
      <c r="O59" s="105"/>
    </row>
    <row r="60" spans="1:15" s="22" customFormat="1" ht="2.4500000000000002" customHeight="1" x14ac:dyDescent="0.45">
      <c r="E60" s="24"/>
      <c r="K60" s="57"/>
      <c r="L60" s="58"/>
      <c r="M60" s="57"/>
      <c r="N60" s="67"/>
      <c r="O60" s="105"/>
    </row>
    <row r="61" spans="1:15" s="17" customFormat="1" ht="15" customHeight="1" x14ac:dyDescent="0.45">
      <c r="A61" s="99" t="s">
        <v>24</v>
      </c>
      <c r="B61" s="99"/>
      <c r="C61" s="49" t="s">
        <v>25</v>
      </c>
      <c r="D61" s="43"/>
      <c r="E61" s="68"/>
      <c r="F61" s="62"/>
      <c r="G61" s="68"/>
      <c r="H61" s="63"/>
      <c r="I61" s="68"/>
      <c r="J61" s="63"/>
      <c r="K61" s="57"/>
      <c r="L61" s="58"/>
      <c r="M61" s="51">
        <f>SUM(E59:M59)</f>
        <v>0</v>
      </c>
      <c r="N61" s="67"/>
      <c r="O61" s="105"/>
    </row>
    <row r="62" spans="1:15" s="22" customFormat="1" ht="2.4500000000000002" customHeight="1" x14ac:dyDescent="0.45">
      <c r="E62" s="65"/>
      <c r="F62" s="66"/>
      <c r="G62" s="66"/>
      <c r="H62" s="66"/>
      <c r="I62" s="66"/>
      <c r="J62" s="66"/>
      <c r="K62" s="57"/>
      <c r="L62" s="58"/>
      <c r="M62" s="57"/>
      <c r="N62" s="67"/>
      <c r="O62" s="105"/>
    </row>
    <row r="63" spans="1:15" s="38" customFormat="1" ht="15" customHeight="1" x14ac:dyDescent="0.45">
      <c r="A63" s="40" t="s">
        <v>26</v>
      </c>
      <c r="B63" s="40"/>
      <c r="C63" s="40"/>
      <c r="D63" s="40"/>
      <c r="E63" s="55"/>
      <c r="F63" s="40"/>
      <c r="G63" s="55"/>
      <c r="H63" s="55"/>
      <c r="I63" s="55"/>
      <c r="J63" s="55"/>
      <c r="K63" s="55"/>
      <c r="L63" s="55"/>
      <c r="M63" s="55"/>
      <c r="N63" s="67"/>
      <c r="O63" s="105"/>
    </row>
    <row r="64" spans="1:15" s="22" customFormat="1" ht="2.4500000000000002" customHeight="1" thickBot="1" x14ac:dyDescent="0.5">
      <c r="E64" s="24"/>
      <c r="G64" s="39"/>
      <c r="H64" s="39"/>
      <c r="I64" s="39"/>
      <c r="J64" s="39"/>
      <c r="K64" s="57"/>
      <c r="L64" s="58"/>
      <c r="M64" s="57"/>
      <c r="N64" s="67"/>
      <c r="O64" s="105"/>
    </row>
    <row r="65" spans="1:15" s="17" customFormat="1" ht="15" customHeight="1" thickBot="1" x14ac:dyDescent="0.5">
      <c r="A65" s="97" t="s">
        <v>27</v>
      </c>
      <c r="B65" s="97"/>
      <c r="C65" s="49" t="s">
        <v>21</v>
      </c>
      <c r="D65" s="49"/>
      <c r="E65" s="1"/>
      <c r="F65" s="46"/>
      <c r="G65" s="1"/>
      <c r="I65" s="1"/>
      <c r="K65" s="57"/>
      <c r="L65" s="58"/>
      <c r="M65" s="57"/>
      <c r="N65" s="67"/>
      <c r="O65" s="105"/>
    </row>
    <row r="66" spans="1:15" s="22" customFormat="1" ht="2.4500000000000002" customHeight="1" x14ac:dyDescent="0.45">
      <c r="A66" s="66"/>
      <c r="B66" s="66"/>
      <c r="C66" s="98"/>
      <c r="D66" s="69"/>
      <c r="E66" s="65"/>
      <c r="F66" s="66"/>
      <c r="G66" s="66"/>
      <c r="H66" s="66"/>
      <c r="I66" s="66"/>
      <c r="J66" s="66"/>
      <c r="K66" s="57"/>
      <c r="L66" s="58"/>
      <c r="M66" s="57"/>
      <c r="O66" s="105"/>
    </row>
    <row r="67" spans="1:15" s="64" customFormat="1" ht="15" customHeight="1" x14ac:dyDescent="0.45">
      <c r="A67" s="94" t="s">
        <v>22</v>
      </c>
      <c r="B67" s="94"/>
      <c r="C67" s="98"/>
      <c r="D67" s="17"/>
      <c r="E67" s="87">
        <v>0.2</v>
      </c>
      <c r="F67" s="70"/>
      <c r="G67" s="87">
        <v>0.2</v>
      </c>
      <c r="H67" s="71"/>
      <c r="I67" s="87">
        <v>2</v>
      </c>
      <c r="J67" s="63"/>
      <c r="K67" s="57"/>
      <c r="L67" s="58"/>
      <c r="M67" s="57"/>
      <c r="O67" s="105"/>
    </row>
    <row r="68" spans="1:15" s="22" customFormat="1" ht="2.4500000000000002" customHeight="1" x14ac:dyDescent="0.45">
      <c r="E68" s="65"/>
      <c r="F68" s="66"/>
      <c r="G68" s="66"/>
      <c r="H68" s="66"/>
      <c r="I68" s="66"/>
      <c r="J68" s="66"/>
      <c r="K68" s="57"/>
      <c r="L68" s="58"/>
      <c r="M68" s="57"/>
      <c r="N68" s="67"/>
      <c r="O68" s="105"/>
    </row>
    <row r="69" spans="1:15" s="17" customFormat="1" ht="15" customHeight="1" x14ac:dyDescent="0.45">
      <c r="A69" s="99" t="s">
        <v>28</v>
      </c>
      <c r="B69" s="99"/>
      <c r="C69" s="49" t="s">
        <v>23</v>
      </c>
      <c r="D69" s="49"/>
      <c r="E69" s="51">
        <f>E65*E67</f>
        <v>0</v>
      </c>
      <c r="F69" s="46"/>
      <c r="G69" s="51">
        <f>G65*G67</f>
        <v>0</v>
      </c>
      <c r="I69" s="51">
        <f>I65*I67</f>
        <v>0</v>
      </c>
      <c r="K69" s="51"/>
      <c r="M69" s="51"/>
      <c r="O69" s="105"/>
    </row>
    <row r="70" spans="1:15" s="22" customFormat="1" ht="2.4500000000000002" customHeight="1" x14ac:dyDescent="0.45">
      <c r="E70" s="24"/>
      <c r="O70" s="105"/>
    </row>
    <row r="71" spans="1:15" s="17" customFormat="1" ht="15" customHeight="1" x14ac:dyDescent="0.45">
      <c r="A71" s="99" t="s">
        <v>29</v>
      </c>
      <c r="B71" s="99"/>
      <c r="C71" s="49" t="s">
        <v>25</v>
      </c>
      <c r="D71" s="43"/>
      <c r="E71" s="68"/>
      <c r="F71" s="62"/>
      <c r="G71" s="68"/>
      <c r="H71" s="63"/>
      <c r="I71" s="68"/>
      <c r="J71" s="63"/>
      <c r="K71" s="68"/>
      <c r="L71" s="63"/>
      <c r="M71" s="51">
        <f>SUM(E69:M69)</f>
        <v>0</v>
      </c>
      <c r="N71" s="43"/>
      <c r="O71" s="105"/>
    </row>
    <row r="72" spans="1:15" s="22" customFormat="1" ht="5.0999999999999996" customHeight="1" x14ac:dyDescent="0.45">
      <c r="G72" s="39"/>
      <c r="I72" s="39"/>
      <c r="K72" s="39"/>
      <c r="M72" s="24"/>
      <c r="O72" s="105"/>
    </row>
    <row r="73" spans="1:15" s="22" customFormat="1" x14ac:dyDescent="0.45">
      <c r="A73" s="100" t="s">
        <v>30</v>
      </c>
      <c r="B73" s="100"/>
      <c r="G73" s="39"/>
      <c r="I73" s="39"/>
      <c r="K73" s="39"/>
      <c r="M73" s="73">
        <f>M61+M71</f>
        <v>0</v>
      </c>
      <c r="O73" s="105"/>
    </row>
    <row r="74" spans="1:15" s="22" customFormat="1" ht="7.5" customHeight="1" x14ac:dyDescent="0.35">
      <c r="C74" s="23"/>
      <c r="D74" s="23"/>
      <c r="E74" s="24"/>
      <c r="G74" s="53"/>
      <c r="H74" s="53"/>
      <c r="I74" s="53"/>
      <c r="J74" s="53"/>
      <c r="K74" s="53"/>
      <c r="L74" s="53"/>
      <c r="M74" s="53"/>
      <c r="N74" s="53"/>
      <c r="O74" s="53"/>
    </row>
    <row r="75" spans="1:15" s="38" customFormat="1" ht="13.5" x14ac:dyDescent="0.45">
      <c r="A75" s="36" t="s">
        <v>31</v>
      </c>
      <c r="B75" s="36"/>
      <c r="C75" s="36"/>
      <c r="D75" s="36"/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</row>
    <row r="76" spans="1:15" s="22" customFormat="1" ht="2.4500000000000002" customHeight="1" x14ac:dyDescent="0.45">
      <c r="E76" s="24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8" customFormat="1" ht="14.25" customHeight="1" x14ac:dyDescent="0.45">
      <c r="A77" s="56"/>
      <c r="B77" s="56"/>
      <c r="C77" s="56"/>
      <c r="D77" s="56"/>
      <c r="E77" s="58"/>
      <c r="F77" s="56"/>
      <c r="G77" s="58"/>
      <c r="H77" s="58"/>
      <c r="I77" s="58"/>
      <c r="J77" s="58"/>
      <c r="K77" s="58"/>
      <c r="L77" s="58"/>
      <c r="M77" s="58"/>
      <c r="N77" s="42"/>
      <c r="O77" s="106" t="s">
        <v>97</v>
      </c>
    </row>
    <row r="78" spans="1:15" s="22" customFormat="1" ht="2.4500000000000002" customHeight="1" x14ac:dyDescent="0.45">
      <c r="E78" s="24"/>
      <c r="G78" s="39"/>
      <c r="H78" s="39"/>
      <c r="I78" s="39"/>
      <c r="J78" s="39"/>
      <c r="K78" s="39"/>
      <c r="L78" s="39"/>
      <c r="M78" s="39"/>
      <c r="N78" s="39"/>
      <c r="O78" s="106"/>
    </row>
    <row r="79" spans="1:15" s="17" customFormat="1" ht="15" customHeight="1" x14ac:dyDescent="0.45">
      <c r="A79" s="97"/>
      <c r="B79" s="97"/>
      <c r="C79" s="49"/>
      <c r="D79" s="49"/>
      <c r="E79" s="93"/>
      <c r="F79" s="46"/>
      <c r="G79" s="93"/>
      <c r="I79" s="93"/>
      <c r="K79" s="57"/>
      <c r="L79" s="58"/>
      <c r="M79" s="57"/>
      <c r="O79" s="106"/>
    </row>
    <row r="80" spans="1:15" s="22" customFormat="1" ht="2.4500000000000002" customHeight="1" x14ac:dyDescent="0.45">
      <c r="A80" s="66"/>
      <c r="B80" s="66"/>
      <c r="C80" s="98"/>
      <c r="D80" s="69"/>
      <c r="E80" s="65"/>
      <c r="F80" s="66"/>
      <c r="G80" s="66"/>
      <c r="H80" s="66"/>
      <c r="I80" s="66"/>
      <c r="J80" s="66"/>
      <c r="K80" s="57"/>
      <c r="L80" s="58"/>
      <c r="M80" s="57"/>
      <c r="N80" s="67"/>
      <c r="O80" s="106"/>
    </row>
    <row r="81" spans="1:15" s="64" customFormat="1" ht="15" customHeight="1" x14ac:dyDescent="0.45">
      <c r="A81" s="94"/>
      <c r="B81" s="94"/>
      <c r="C81" s="98"/>
      <c r="D81" s="49"/>
      <c r="E81" s="48"/>
      <c r="F81" s="62"/>
      <c r="G81" s="48"/>
      <c r="H81" s="63"/>
      <c r="I81" s="48"/>
      <c r="J81" s="63"/>
      <c r="K81" s="57"/>
      <c r="L81" s="58"/>
      <c r="M81" s="57"/>
      <c r="N81" s="67"/>
      <c r="O81" s="106"/>
    </row>
    <row r="82" spans="1:15" s="22" customFormat="1" ht="2.4500000000000002" customHeight="1" x14ac:dyDescent="0.45">
      <c r="E82" s="65"/>
      <c r="F82" s="66"/>
      <c r="G82" s="66"/>
      <c r="H82" s="66"/>
      <c r="I82" s="66"/>
      <c r="J82" s="66"/>
      <c r="K82" s="66"/>
      <c r="L82" s="66"/>
      <c r="M82" s="66"/>
      <c r="N82" s="67"/>
      <c r="O82" s="106"/>
    </row>
    <row r="83" spans="1:15" s="17" customFormat="1" ht="15" customHeight="1" x14ac:dyDescent="0.45">
      <c r="A83" s="99"/>
      <c r="B83" s="99"/>
      <c r="C83" s="49"/>
      <c r="D83" s="49"/>
      <c r="E83" s="51"/>
      <c r="F83" s="46"/>
      <c r="G83" s="51"/>
      <c r="I83" s="51"/>
      <c r="K83" s="51"/>
      <c r="M83" s="51"/>
      <c r="N83" s="67"/>
      <c r="O83" s="106"/>
    </row>
    <row r="84" spans="1:15" s="22" customFormat="1" ht="2.4500000000000002" customHeight="1" x14ac:dyDescent="0.45">
      <c r="E84" s="24"/>
      <c r="N84" s="67"/>
      <c r="O84" s="106"/>
    </row>
    <row r="85" spans="1:15" s="17" customFormat="1" ht="15" customHeight="1" x14ac:dyDescent="0.45">
      <c r="A85" s="99"/>
      <c r="B85" s="99"/>
      <c r="C85" s="49"/>
      <c r="D85" s="43"/>
      <c r="E85" s="43"/>
      <c r="F85" s="43"/>
      <c r="G85" s="43"/>
      <c r="H85" s="43"/>
      <c r="I85" s="43"/>
      <c r="J85" s="43"/>
      <c r="K85" s="43"/>
      <c r="L85" s="43"/>
      <c r="M85" s="51"/>
      <c r="N85" s="67"/>
      <c r="O85" s="106"/>
    </row>
    <row r="86" spans="1:15" s="22" customFormat="1" ht="2.4500000000000002" customHeight="1" x14ac:dyDescent="0.45">
      <c r="E86" s="24"/>
      <c r="G86" s="39"/>
      <c r="H86" s="39"/>
      <c r="I86" s="39"/>
      <c r="J86" s="39"/>
      <c r="K86" s="39"/>
      <c r="L86" s="39"/>
      <c r="M86" s="39"/>
      <c r="N86" s="39"/>
      <c r="O86" s="106"/>
    </row>
    <row r="87" spans="1:15" s="38" customFormat="1" ht="15" customHeight="1" x14ac:dyDescent="0.45">
      <c r="A87" s="40" t="s">
        <v>93</v>
      </c>
      <c r="B87" s="40"/>
      <c r="C87" s="40"/>
      <c r="D87" s="40"/>
      <c r="E87" s="55" t="s">
        <v>17</v>
      </c>
      <c r="F87" s="40"/>
      <c r="G87" s="55" t="s">
        <v>18</v>
      </c>
      <c r="H87" s="55"/>
      <c r="I87" s="55" t="s">
        <v>19</v>
      </c>
      <c r="J87" s="55"/>
      <c r="K87" s="55"/>
      <c r="L87" s="55"/>
      <c r="M87" s="55"/>
      <c r="N87" s="67"/>
      <c r="O87" s="106"/>
    </row>
    <row r="88" spans="1:15" s="22" customFormat="1" ht="2.4500000000000002" customHeight="1" thickBot="1" x14ac:dyDescent="0.5">
      <c r="E88" s="24"/>
      <c r="G88" s="39"/>
      <c r="H88" s="39"/>
      <c r="I88" s="39"/>
      <c r="J88" s="39"/>
      <c r="K88" s="39"/>
      <c r="L88" s="39"/>
      <c r="M88" s="39"/>
      <c r="N88" s="67"/>
      <c r="O88" s="106"/>
    </row>
    <row r="89" spans="1:15" s="17" customFormat="1" ht="15" customHeight="1" thickBot="1" x14ac:dyDescent="0.5">
      <c r="A89" s="97" t="s">
        <v>94</v>
      </c>
      <c r="B89" s="97"/>
      <c r="C89" s="49" t="s">
        <v>32</v>
      </c>
      <c r="D89" s="49"/>
      <c r="E89" s="1"/>
      <c r="F89" s="46"/>
      <c r="G89" s="1"/>
      <c r="I89" s="1"/>
      <c r="K89" s="57"/>
      <c r="L89" s="58"/>
      <c r="M89" s="57"/>
      <c r="N89" s="67"/>
      <c r="O89" s="106"/>
    </row>
    <row r="90" spans="1:15" s="22" customFormat="1" ht="2.4500000000000002" customHeight="1" x14ac:dyDescent="0.45">
      <c r="A90" s="66"/>
      <c r="B90" s="66"/>
      <c r="C90" s="98"/>
      <c r="D90" s="69"/>
      <c r="E90" s="65"/>
      <c r="F90" s="66"/>
      <c r="G90" s="66"/>
      <c r="H90" s="66"/>
      <c r="I90" s="66"/>
      <c r="J90" s="66"/>
      <c r="K90" s="57"/>
      <c r="L90" s="58"/>
      <c r="M90" s="57"/>
      <c r="O90" s="106"/>
    </row>
    <row r="91" spans="1:15" s="64" customFormat="1" ht="15" customHeight="1" x14ac:dyDescent="0.45">
      <c r="A91" s="94" t="s">
        <v>22</v>
      </c>
      <c r="B91" s="94"/>
      <c r="C91" s="98"/>
      <c r="D91" s="49"/>
      <c r="E91" s="86">
        <v>2</v>
      </c>
      <c r="F91" s="62"/>
      <c r="G91" s="86">
        <v>2</v>
      </c>
      <c r="H91" s="63"/>
      <c r="I91" s="86">
        <v>20</v>
      </c>
      <c r="J91" s="63"/>
      <c r="K91" s="57"/>
      <c r="L91" s="58"/>
      <c r="M91" s="57"/>
      <c r="O91" s="106"/>
    </row>
    <row r="92" spans="1:15" s="22" customFormat="1" ht="2.4500000000000002" customHeight="1" x14ac:dyDescent="0.45">
      <c r="E92" s="24"/>
      <c r="O92" s="106"/>
    </row>
    <row r="93" spans="1:15" s="17" customFormat="1" ht="15" customHeight="1" x14ac:dyDescent="0.45">
      <c r="A93" s="99" t="s">
        <v>95</v>
      </c>
      <c r="B93" s="99"/>
      <c r="C93" s="49" t="s">
        <v>23</v>
      </c>
      <c r="D93" s="49"/>
      <c r="E93" s="51">
        <f>E89*E91</f>
        <v>0</v>
      </c>
      <c r="F93" s="46"/>
      <c r="G93" s="51">
        <f>G89*G91</f>
        <v>0</v>
      </c>
      <c r="I93" s="51">
        <f>I89*I91</f>
        <v>0</v>
      </c>
      <c r="K93" s="51"/>
      <c r="M93" s="51"/>
      <c r="O93" s="106"/>
    </row>
    <row r="94" spans="1:15" s="22" customFormat="1" ht="2.4500000000000002" customHeight="1" x14ac:dyDescent="0.45">
      <c r="E94" s="24"/>
      <c r="O94" s="106"/>
    </row>
    <row r="95" spans="1:15" s="17" customFormat="1" ht="15" customHeight="1" x14ac:dyDescent="0.45">
      <c r="A95" s="99" t="s">
        <v>96</v>
      </c>
      <c r="B95" s="99"/>
      <c r="C95" s="49" t="s">
        <v>25</v>
      </c>
      <c r="D95" s="43"/>
      <c r="E95" s="43"/>
      <c r="F95" s="43"/>
      <c r="G95" s="43"/>
      <c r="H95" s="43"/>
      <c r="I95" s="43"/>
      <c r="J95" s="43"/>
      <c r="K95" s="43"/>
      <c r="L95" s="43"/>
      <c r="M95" s="51">
        <f>SUM(E93:M93)</f>
        <v>0</v>
      </c>
      <c r="N95" s="43"/>
      <c r="O95" s="106"/>
    </row>
    <row r="96" spans="1:15" s="22" customFormat="1" ht="2.4500000000000002" customHeight="1" x14ac:dyDescent="0.45">
      <c r="E96" s="24"/>
      <c r="G96" s="39"/>
      <c r="H96" s="39"/>
      <c r="I96" s="39"/>
      <c r="J96" s="39"/>
      <c r="K96" s="39"/>
      <c r="L96" s="39"/>
      <c r="M96" s="39"/>
      <c r="N96" s="39"/>
      <c r="O96" s="106"/>
    </row>
    <row r="97" spans="1:16" s="38" customFormat="1" ht="15" customHeight="1" x14ac:dyDescent="0.45">
      <c r="A97" s="56"/>
      <c r="B97" s="56"/>
      <c r="C97" s="56"/>
      <c r="D97" s="56"/>
      <c r="E97" s="58"/>
      <c r="F97" s="56"/>
      <c r="G97" s="58"/>
      <c r="H97" s="58"/>
      <c r="I97" s="58"/>
      <c r="J97" s="58"/>
      <c r="K97" s="58"/>
      <c r="L97" s="58"/>
      <c r="M97" s="58"/>
      <c r="N97" s="67"/>
      <c r="O97" s="106"/>
    </row>
    <row r="98" spans="1:16" s="38" customFormat="1" ht="13.5" x14ac:dyDescent="0.45">
      <c r="A98" s="56"/>
      <c r="B98" s="56"/>
      <c r="C98" s="56"/>
      <c r="D98" s="56"/>
      <c r="E98" s="57"/>
      <c r="F98" s="56"/>
      <c r="G98" s="57"/>
      <c r="H98" s="58"/>
      <c r="I98" s="57"/>
      <c r="J98" s="58"/>
      <c r="K98" s="57"/>
      <c r="L98" s="58"/>
      <c r="M98" s="57"/>
      <c r="N98" s="42"/>
      <c r="O98" s="106"/>
    </row>
    <row r="99" spans="1:16" s="22" customFormat="1" ht="2.4500000000000002" customHeight="1" x14ac:dyDescent="0.45">
      <c r="E99" s="24"/>
      <c r="G99" s="39"/>
      <c r="H99" s="39"/>
      <c r="I99" s="39"/>
      <c r="J99" s="39"/>
      <c r="K99" s="39"/>
      <c r="L99" s="39"/>
      <c r="M99" s="39"/>
      <c r="N99" s="67"/>
      <c r="O99" s="106"/>
    </row>
    <row r="100" spans="1:16" s="17" customFormat="1" ht="15" customHeight="1" x14ac:dyDescent="0.45">
      <c r="A100" s="97"/>
      <c r="B100" s="97"/>
      <c r="C100" s="49"/>
      <c r="D100" s="49"/>
      <c r="E100" s="74"/>
      <c r="F100" s="46"/>
      <c r="G100" s="74"/>
      <c r="I100" s="74"/>
      <c r="K100" s="88"/>
      <c r="L100" s="58"/>
      <c r="M100" s="88"/>
      <c r="N100" s="67"/>
      <c r="O100" s="106"/>
    </row>
    <row r="101" spans="1:16" s="22" customFormat="1" ht="2.4500000000000002" customHeight="1" x14ac:dyDescent="0.45">
      <c r="A101" s="66"/>
      <c r="B101" s="66"/>
      <c r="C101" s="98"/>
      <c r="D101" s="69"/>
      <c r="E101" s="65"/>
      <c r="F101" s="66"/>
      <c r="G101" s="66"/>
      <c r="H101" s="66"/>
      <c r="I101" s="66"/>
      <c r="J101" s="66"/>
      <c r="K101" s="57"/>
      <c r="L101" s="58"/>
      <c r="M101" s="57"/>
      <c r="O101" s="106"/>
    </row>
    <row r="102" spans="1:16" s="64" customFormat="1" ht="15" customHeight="1" x14ac:dyDescent="0.45">
      <c r="A102" s="94"/>
      <c r="B102" s="94"/>
      <c r="C102" s="98"/>
      <c r="D102" s="49"/>
      <c r="E102" s="68"/>
      <c r="F102" s="62"/>
      <c r="G102" s="68"/>
      <c r="H102" s="63"/>
      <c r="I102" s="68"/>
      <c r="J102" s="63"/>
      <c r="K102" s="57"/>
      <c r="L102" s="58"/>
      <c r="M102" s="57"/>
      <c r="O102" s="106"/>
    </row>
    <row r="103" spans="1:16" s="22" customFormat="1" ht="2.4500000000000002" customHeight="1" x14ac:dyDescent="0.45">
      <c r="E103" s="24"/>
      <c r="O103" s="106"/>
    </row>
    <row r="104" spans="1:16" s="17" customFormat="1" ht="15" customHeight="1" x14ac:dyDescent="0.45">
      <c r="A104" s="99"/>
      <c r="B104" s="99"/>
      <c r="C104" s="49"/>
      <c r="D104" s="49"/>
      <c r="E104" s="51"/>
      <c r="F104" s="46"/>
      <c r="G104" s="51"/>
      <c r="I104" s="51"/>
      <c r="K104" s="51"/>
      <c r="M104" s="51"/>
      <c r="O104" s="106"/>
    </row>
    <row r="105" spans="1:16" s="22" customFormat="1" ht="2.4500000000000002" customHeight="1" x14ac:dyDescent="0.45">
      <c r="E105" s="24"/>
      <c r="O105" s="106"/>
    </row>
    <row r="106" spans="1:16" s="17" customFormat="1" ht="15" customHeight="1" x14ac:dyDescent="0.45">
      <c r="A106" s="99"/>
      <c r="B106" s="99"/>
      <c r="C106" s="49"/>
      <c r="D106" s="43"/>
      <c r="E106" s="43"/>
      <c r="F106" s="43"/>
      <c r="G106" s="43"/>
      <c r="H106" s="43"/>
      <c r="I106" s="43"/>
      <c r="J106" s="43"/>
      <c r="K106" s="43"/>
      <c r="L106" s="43"/>
      <c r="M106" s="72"/>
      <c r="N106" s="43"/>
      <c r="O106" s="106"/>
    </row>
    <row r="107" spans="1:16" s="22" customFormat="1" ht="5.0999999999999996" customHeight="1" x14ac:dyDescent="0.45">
      <c r="G107" s="39"/>
      <c r="I107" s="39"/>
      <c r="K107" s="39"/>
      <c r="M107" s="24"/>
      <c r="O107" s="106"/>
    </row>
    <row r="108" spans="1:16" s="22" customFormat="1" x14ac:dyDescent="0.45">
      <c r="A108" s="100" t="s">
        <v>33</v>
      </c>
      <c r="B108" s="100"/>
      <c r="G108" s="39"/>
      <c r="I108" s="39"/>
      <c r="K108" s="39"/>
      <c r="M108" s="73">
        <f>M85+M95+M106</f>
        <v>0</v>
      </c>
      <c r="O108" s="106"/>
    </row>
    <row r="109" spans="1:16" s="17" customFormat="1" ht="9.9499999999999993" customHeight="1" x14ac:dyDescent="0.45">
      <c r="A109" s="52"/>
      <c r="B109" s="52"/>
      <c r="C109" s="33"/>
      <c r="D109" s="33"/>
      <c r="E109" s="34"/>
      <c r="F109" s="52"/>
      <c r="G109" s="101"/>
      <c r="H109" s="101"/>
      <c r="I109" s="101"/>
      <c r="J109" s="101"/>
      <c r="K109" s="101"/>
      <c r="L109" s="101"/>
      <c r="M109" s="101"/>
      <c r="N109" s="101"/>
      <c r="O109" s="101"/>
      <c r="P109" s="22"/>
    </row>
    <row r="110" spans="1:16" s="38" customFormat="1" ht="13.5" x14ac:dyDescent="0.45">
      <c r="A110" s="36" t="s">
        <v>34</v>
      </c>
      <c r="B110" s="36"/>
      <c r="C110" s="36"/>
      <c r="D110" s="36"/>
      <c r="E110" s="37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22"/>
    </row>
    <row r="111" spans="1:16" s="22" customFormat="1" ht="2.4500000000000002" customHeight="1" thickBot="1" x14ac:dyDescent="0.45">
      <c r="M111" s="24"/>
      <c r="O111" s="75"/>
    </row>
    <row r="112" spans="1:16" s="17" customFormat="1" ht="15" customHeight="1" thickBot="1" x14ac:dyDescent="0.45">
      <c r="A112" s="97" t="s">
        <v>35</v>
      </c>
      <c r="B112" s="97"/>
      <c r="C112" s="95" t="s">
        <v>36</v>
      </c>
      <c r="D112" s="95"/>
      <c r="F112" s="46"/>
      <c r="H112" s="45"/>
      <c r="J112" s="45"/>
      <c r="L112" s="45"/>
      <c r="M112" s="1"/>
      <c r="N112" s="45"/>
      <c r="O112" s="75"/>
      <c r="P112" s="22"/>
    </row>
    <row r="113" spans="1:16" s="22" customFormat="1" ht="2.4500000000000002" customHeight="1" x14ac:dyDescent="0.4">
      <c r="C113" s="23"/>
      <c r="D113" s="23"/>
      <c r="H113" s="23"/>
      <c r="J113" s="23"/>
      <c r="L113" s="23"/>
      <c r="M113" s="24"/>
      <c r="N113" s="23"/>
      <c r="O113" s="75"/>
    </row>
    <row r="114" spans="1:16" s="17" customFormat="1" ht="15" customHeight="1" x14ac:dyDescent="0.4">
      <c r="A114" s="94" t="s">
        <v>37</v>
      </c>
      <c r="B114" s="94"/>
      <c r="C114" s="95" t="s">
        <v>38</v>
      </c>
      <c r="D114" s="95"/>
      <c r="F114" s="46"/>
      <c r="H114" s="45"/>
      <c r="J114" s="45"/>
      <c r="L114" s="45"/>
      <c r="M114" s="48">
        <f>M29+M37+M45</f>
        <v>2</v>
      </c>
      <c r="N114" s="45"/>
      <c r="O114" s="75"/>
      <c r="P114" s="22"/>
    </row>
    <row r="115" spans="1:16" s="22" customFormat="1" ht="5.0999999999999996" customHeight="1" x14ac:dyDescent="0.4">
      <c r="G115" s="39"/>
      <c r="I115" s="39"/>
      <c r="K115" s="39"/>
      <c r="M115" s="24"/>
      <c r="O115" s="75"/>
    </row>
    <row r="116" spans="1:16" s="22" customFormat="1" x14ac:dyDescent="0.4">
      <c r="A116" s="100" t="s">
        <v>39</v>
      </c>
      <c r="B116" s="100"/>
      <c r="G116" s="39"/>
      <c r="I116" s="39"/>
      <c r="K116" s="39"/>
      <c r="M116" s="73">
        <f>M112*M114*5</f>
        <v>0</v>
      </c>
      <c r="O116" s="75"/>
    </row>
    <row r="117" spans="1:16" s="17" customFormat="1" ht="9.9499999999999993" customHeight="1" x14ac:dyDescent="0.45">
      <c r="A117" s="52"/>
      <c r="B117" s="52"/>
      <c r="C117" s="33"/>
      <c r="D117" s="33"/>
      <c r="E117" s="34"/>
      <c r="F117" s="52"/>
      <c r="G117" s="101"/>
      <c r="H117" s="101"/>
      <c r="I117" s="101"/>
      <c r="J117" s="101"/>
      <c r="K117" s="101"/>
      <c r="L117" s="101"/>
      <c r="M117" s="101"/>
      <c r="N117" s="101"/>
      <c r="O117" s="101"/>
      <c r="P117" s="22"/>
    </row>
    <row r="118" spans="1:16" x14ac:dyDescent="0.4">
      <c r="A118" s="76" t="s">
        <v>40</v>
      </c>
      <c r="B118" s="77"/>
      <c r="C118" s="77"/>
      <c r="D118" s="77"/>
      <c r="E118" s="78"/>
      <c r="F118" s="77"/>
      <c r="G118" s="79"/>
      <c r="H118" s="79"/>
      <c r="I118" s="79"/>
      <c r="J118" s="79"/>
      <c r="K118" s="79"/>
      <c r="L118" s="79"/>
      <c r="M118" s="79"/>
      <c r="N118" s="79"/>
      <c r="O118" s="79"/>
      <c r="P118" s="22"/>
    </row>
    <row r="119" spans="1:16" s="22" customFormat="1" ht="2.4500000000000002" customHeight="1" x14ac:dyDescent="0.4">
      <c r="M119" s="24"/>
      <c r="O119" s="75"/>
    </row>
    <row r="120" spans="1:16" s="17" customFormat="1" ht="15" customHeight="1" x14ac:dyDescent="0.4">
      <c r="A120" s="99" t="s">
        <v>41</v>
      </c>
      <c r="B120" s="99"/>
      <c r="C120" s="49" t="s">
        <v>42</v>
      </c>
      <c r="D120" s="43"/>
      <c r="E120" s="43"/>
      <c r="F120" s="43"/>
      <c r="G120" s="43"/>
      <c r="I120" s="43"/>
      <c r="K120" s="43"/>
      <c r="M120" s="51">
        <f>M116+M108+M73+M49</f>
        <v>0</v>
      </c>
      <c r="N120" s="67"/>
      <c r="O120" s="75"/>
      <c r="P120" s="22"/>
    </row>
    <row r="121" spans="1:16" s="22" customFormat="1" ht="2.4500000000000002" customHeight="1" thickBot="1" x14ac:dyDescent="0.45">
      <c r="E121" s="24"/>
      <c r="N121" s="67"/>
      <c r="O121" s="75"/>
    </row>
    <row r="122" spans="1:16" ht="15.4" thickBot="1" x14ac:dyDescent="0.45">
      <c r="A122" s="80" t="s">
        <v>71</v>
      </c>
      <c r="M122" s="2">
        <v>7.0000000000000007E-2</v>
      </c>
      <c r="P122" s="22"/>
    </row>
    <row r="123" spans="1:16" s="22" customFormat="1" ht="2.4500000000000002" customHeight="1" x14ac:dyDescent="0.4">
      <c r="E123" s="24"/>
      <c r="N123" s="67"/>
      <c r="O123" s="75"/>
    </row>
    <row r="124" spans="1:16" x14ac:dyDescent="0.4">
      <c r="A124" s="80"/>
      <c r="B124" s="89" t="s">
        <v>74</v>
      </c>
      <c r="M124" s="90">
        <v>0</v>
      </c>
      <c r="P124" s="22"/>
    </row>
    <row r="125" spans="1:16" s="22" customFormat="1" ht="2.4500000000000002" customHeight="1" thickBot="1" x14ac:dyDescent="0.45">
      <c r="E125" s="24"/>
      <c r="N125" s="67"/>
      <c r="O125" s="75"/>
    </row>
    <row r="126" spans="1:16" ht="15.4" thickBot="1" x14ac:dyDescent="0.45">
      <c r="A126" s="80" t="s">
        <v>72</v>
      </c>
      <c r="M126" s="2">
        <v>0.19</v>
      </c>
      <c r="P126" s="22"/>
    </row>
    <row r="127" spans="1:16" s="22" customFormat="1" ht="2.4500000000000002" customHeight="1" x14ac:dyDescent="0.4">
      <c r="E127" s="24"/>
      <c r="N127" s="67"/>
      <c r="O127" s="75"/>
    </row>
    <row r="128" spans="1:16" x14ac:dyDescent="0.4">
      <c r="A128" s="80"/>
      <c r="B128" s="89" t="s">
        <v>73</v>
      </c>
      <c r="M128" s="90">
        <v>20</v>
      </c>
      <c r="P128" s="22"/>
    </row>
    <row r="129" spans="1:16" s="22" customFormat="1" ht="2.4500000000000002" customHeight="1" x14ac:dyDescent="0.4">
      <c r="E129" s="24"/>
      <c r="N129" s="67"/>
      <c r="O129" s="75"/>
    </row>
    <row r="130" spans="1:16" x14ac:dyDescent="0.4">
      <c r="A130" s="80" t="s">
        <v>75</v>
      </c>
      <c r="M130" s="81">
        <f>(M122*M124+M126*M128)/(M124+M128)</f>
        <v>0.19</v>
      </c>
      <c r="P130" s="22"/>
    </row>
    <row r="131" spans="1:16" s="22" customFormat="1" ht="2.4500000000000002" customHeight="1" x14ac:dyDescent="0.4">
      <c r="E131" s="24"/>
      <c r="N131" s="67"/>
      <c r="O131" s="75"/>
    </row>
    <row r="132" spans="1:16" ht="15" customHeight="1" x14ac:dyDescent="0.4">
      <c r="A132" s="82" t="s">
        <v>43</v>
      </c>
      <c r="B132" s="82"/>
      <c r="C132" s="98" t="s">
        <v>57</v>
      </c>
      <c r="D132" s="98"/>
      <c r="E132" s="98"/>
      <c r="F132" s="98"/>
      <c r="G132" s="98"/>
      <c r="H132" s="83"/>
      <c r="I132" s="83"/>
      <c r="J132" s="83"/>
      <c r="K132" s="83"/>
      <c r="L132" s="83"/>
      <c r="M132" s="54">
        <f>M120*(1+M130)</f>
        <v>0</v>
      </c>
      <c r="P132" s="22"/>
    </row>
    <row r="133" spans="1:16" s="22" customFormat="1" ht="7.5" customHeight="1" x14ac:dyDescent="0.45">
      <c r="A133" s="25"/>
      <c r="E133" s="24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6" s="22" customFormat="1" ht="20.65" x14ac:dyDescent="0.45">
      <c r="A134" s="28" t="s">
        <v>76</v>
      </c>
      <c r="B134" s="29"/>
      <c r="C134" s="29"/>
      <c r="D134" s="29"/>
      <c r="E134" s="30"/>
      <c r="F134" s="31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6" s="17" customFormat="1" ht="9.9499999999999993" customHeight="1" x14ac:dyDescent="0.45">
      <c r="A135" s="52"/>
      <c r="B135" s="52"/>
      <c r="C135" s="33"/>
      <c r="D135" s="33"/>
      <c r="E135" s="34"/>
      <c r="F135" s="52"/>
      <c r="G135" s="101"/>
      <c r="H135" s="101"/>
      <c r="I135" s="101"/>
      <c r="J135" s="101"/>
      <c r="K135" s="101"/>
      <c r="L135" s="101"/>
      <c r="M135" s="101"/>
      <c r="N135" s="101"/>
      <c r="O135" s="101"/>
      <c r="P135" s="22"/>
    </row>
    <row r="136" spans="1:16" x14ac:dyDescent="0.4">
      <c r="A136" s="76" t="s">
        <v>54</v>
      </c>
      <c r="B136" s="77"/>
      <c r="C136" s="77"/>
      <c r="D136" s="77"/>
      <c r="E136" s="78"/>
      <c r="F136" s="77"/>
      <c r="G136" s="79"/>
      <c r="H136" s="79"/>
      <c r="I136" s="79"/>
      <c r="J136" s="79"/>
      <c r="K136" s="79"/>
      <c r="L136" s="79"/>
      <c r="M136" s="79"/>
      <c r="N136" s="79"/>
      <c r="O136" s="79"/>
    </row>
    <row r="137" spans="1:16" s="22" customFormat="1" ht="2.4500000000000002" customHeight="1" x14ac:dyDescent="0.4">
      <c r="E137" s="24"/>
      <c r="N137" s="67"/>
      <c r="O137" s="75"/>
    </row>
    <row r="138" spans="1:16" x14ac:dyDescent="0.4">
      <c r="A138" s="82" t="s">
        <v>43</v>
      </c>
      <c r="C138" s="11" t="s">
        <v>49</v>
      </c>
      <c r="M138" s="51">
        <f>M132</f>
        <v>0</v>
      </c>
    </row>
    <row r="139" spans="1:16" s="22" customFormat="1" ht="2.4500000000000002" customHeight="1" x14ac:dyDescent="0.4">
      <c r="E139" s="24"/>
      <c r="N139" s="67"/>
      <c r="O139" s="75"/>
    </row>
    <row r="140" spans="1:16" x14ac:dyDescent="0.4">
      <c r="A140" s="11" t="s">
        <v>52</v>
      </c>
      <c r="C140" s="11" t="s">
        <v>50</v>
      </c>
      <c r="M140" s="51">
        <f>(0.05*(M73+0.7*M116))*(1+M130)</f>
        <v>0</v>
      </c>
    </row>
    <row r="141" spans="1:16" s="22" customFormat="1" ht="2.4500000000000002" customHeight="1" x14ac:dyDescent="0.4">
      <c r="E141" s="24"/>
      <c r="N141" s="67"/>
      <c r="O141" s="75"/>
    </row>
    <row r="142" spans="1:16" x14ac:dyDescent="0.4">
      <c r="A142" s="11" t="s">
        <v>53</v>
      </c>
      <c r="C142" s="84" t="s">
        <v>51</v>
      </c>
      <c r="M142" s="51">
        <f>(0.1*M108)*(1+M130)</f>
        <v>0</v>
      </c>
    </row>
    <row r="143" spans="1:16" s="22" customFormat="1" ht="2.4500000000000002" customHeight="1" x14ac:dyDescent="0.4">
      <c r="E143" s="24"/>
      <c r="N143" s="67"/>
      <c r="O143" s="75"/>
    </row>
    <row r="144" spans="1:16" s="82" customFormat="1" x14ac:dyDescent="0.4">
      <c r="A144" s="82" t="s">
        <v>55</v>
      </c>
      <c r="C144" s="11" t="s">
        <v>56</v>
      </c>
      <c r="E144" s="85"/>
      <c r="G144" s="83"/>
      <c r="H144" s="83"/>
      <c r="I144" s="83"/>
      <c r="J144" s="83"/>
      <c r="K144" s="83"/>
      <c r="L144" s="83"/>
      <c r="M144" s="54">
        <f>SUM(M138:M142)</f>
        <v>0</v>
      </c>
      <c r="N144" s="83"/>
      <c r="O144" s="83"/>
    </row>
  </sheetData>
  <sheetProtection sheet="1" selectLockedCells="1"/>
  <mergeCells count="50">
    <mergeCell ref="G135:O135"/>
    <mergeCell ref="A114:B114"/>
    <mergeCell ref="C114:D114"/>
    <mergeCell ref="A116:B116"/>
    <mergeCell ref="G117:O117"/>
    <mergeCell ref="A120:B120"/>
    <mergeCell ref="C132:G132"/>
    <mergeCell ref="A104:B104"/>
    <mergeCell ref="A106:B106"/>
    <mergeCell ref="A108:B108"/>
    <mergeCell ref="G109:O109"/>
    <mergeCell ref="A112:B112"/>
    <mergeCell ref="C112:D112"/>
    <mergeCell ref="O77:O108"/>
    <mergeCell ref="C101:C102"/>
    <mergeCell ref="A102:B102"/>
    <mergeCell ref="A83:B83"/>
    <mergeCell ref="A85:B85"/>
    <mergeCell ref="A89:B89"/>
    <mergeCell ref="C90:C91"/>
    <mergeCell ref="A91:B91"/>
    <mergeCell ref="A93:B93"/>
    <mergeCell ref="A95:B95"/>
    <mergeCell ref="A100:B100"/>
    <mergeCell ref="O53:O73"/>
    <mergeCell ref="A55:B55"/>
    <mergeCell ref="A57:B57"/>
    <mergeCell ref="A59:B59"/>
    <mergeCell ref="A61:B61"/>
    <mergeCell ref="A65:B65"/>
    <mergeCell ref="C66:C67"/>
    <mergeCell ref="A67:B67"/>
    <mergeCell ref="A69:B69"/>
    <mergeCell ref="A71:B71"/>
    <mergeCell ref="A73:B73"/>
    <mergeCell ref="A79:B79"/>
    <mergeCell ref="C80:C81"/>
    <mergeCell ref="A81:B81"/>
    <mergeCell ref="D7:O7"/>
    <mergeCell ref="O25:O49"/>
    <mergeCell ref="A27:B27"/>
    <mergeCell ref="A29:B29"/>
    <mergeCell ref="A31:B31"/>
    <mergeCell ref="A35:B35"/>
    <mergeCell ref="A37:B37"/>
    <mergeCell ref="A39:B39"/>
    <mergeCell ref="A43:B43"/>
    <mergeCell ref="A45:B45"/>
    <mergeCell ref="A47:B47"/>
    <mergeCell ref="A49:B49"/>
  </mergeCells>
  <dataValidations count="2">
    <dataValidation type="list" allowBlank="1" showInputMessage="1" showErrorMessage="1" sqref="M122" xr:uid="{EFC8015D-BACE-4190-87C0-4F4EBA6F9A0B}">
      <formula1>$P$1:$P$2</formula1>
    </dataValidation>
    <dataValidation type="list" allowBlank="1" showInputMessage="1" showErrorMessage="1" sqref="M126" xr:uid="{A7F12638-6D95-4927-8B12-C6B9DE7E8E1C}">
      <formula1>$Q$1:$Q$2</formula1>
    </dataValidation>
  </dataValidations>
  <pageMargins left="0.59055118110236227" right="0.59055118110236227" top="0.62992125984251968" bottom="0.43307086614173229" header="0.39370078740157483" footer="0.35433070866141736"/>
  <pageSetup paperSize="9" scale="44" orientation="portrait" horizontalDpi="300" verticalDpi="300" r:id="rId1"/>
  <headerFooter alignWithMargins="0">
    <oddHeader xml:space="preserve">&amp;R&amp;"Arial,Standard"&amp;10&amp;K00-049Seite &amp;P von &amp;N  </oddHeader>
    <oddFooter>&amp;R&amp;P/&amp;N</oddFooter>
  </headerFooter>
  <rowBreaks count="2" manualBreakCount="2">
    <brk id="74" max="16383" man="1"/>
    <brk id="1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828B-771E-4906-9BB0-46C64DE474BD}">
  <sheetPr>
    <pageSetUpPr fitToPage="1"/>
  </sheetPr>
  <dimension ref="A1:Q144"/>
  <sheetViews>
    <sheetView showGridLines="0" topLeftCell="A3" zoomScaleNormal="100" zoomScaleSheetLayoutView="100" workbookViewId="0">
      <selection activeCell="E55" sqref="E55"/>
    </sheetView>
  </sheetViews>
  <sheetFormatPr baseColWidth="10" defaultColWidth="11.59765625" defaultRowHeight="15" x14ac:dyDescent="0.4"/>
  <cols>
    <col min="1" max="1" width="2.86328125" style="11" customWidth="1"/>
    <col min="2" max="2" width="66.86328125" style="11" customWidth="1"/>
    <col min="3" max="3" width="31" style="11" customWidth="1"/>
    <col min="4" max="4" width="2.1328125" style="11" customWidth="1"/>
    <col min="5" max="5" width="13.59765625" style="16" bestFit="1" customWidth="1"/>
    <col min="6" max="6" width="1.59765625" style="11" customWidth="1"/>
    <col min="7" max="7" width="13.59765625" style="75" bestFit="1" customWidth="1"/>
    <col min="8" max="8" width="1.59765625" style="75" customWidth="1"/>
    <col min="9" max="9" width="13.59765625" style="75" bestFit="1" customWidth="1"/>
    <col min="10" max="10" width="1.59765625" style="75" customWidth="1"/>
    <col min="11" max="11" width="13.59765625" style="75" bestFit="1" customWidth="1"/>
    <col min="12" max="12" width="1.59765625" style="75" customWidth="1"/>
    <col min="13" max="13" width="13.59765625" style="75" bestFit="1" customWidth="1"/>
    <col min="14" max="14" width="1.59765625" style="75" customWidth="1"/>
    <col min="15" max="15" width="17.59765625" style="75" customWidth="1"/>
    <col min="16" max="17" width="11.59765625" style="11" hidden="1" customWidth="1"/>
    <col min="18" max="16384" width="11.59765625" style="11"/>
  </cols>
  <sheetData>
    <row r="1" spans="1:17" customFormat="1" ht="14.25" x14ac:dyDescent="0.45">
      <c r="A1" s="3" t="s">
        <v>88</v>
      </c>
      <c r="B1" s="4"/>
      <c r="C1" s="5"/>
      <c r="D1" s="5"/>
      <c r="E1" s="6"/>
      <c r="F1" s="5"/>
      <c r="G1" s="5"/>
      <c r="H1" s="5"/>
      <c r="I1" s="5"/>
      <c r="J1" s="7"/>
      <c r="P1">
        <v>0</v>
      </c>
      <c r="Q1">
        <v>0</v>
      </c>
    </row>
    <row r="2" spans="1:17" customFormat="1" ht="17.25" x14ac:dyDescent="0.45">
      <c r="A2" s="8" t="s">
        <v>89</v>
      </c>
      <c r="B2" s="9"/>
      <c r="C2" s="5"/>
      <c r="D2" s="5"/>
      <c r="E2" s="6"/>
      <c r="F2" s="5"/>
      <c r="G2" s="5"/>
      <c r="H2" s="5"/>
      <c r="I2" s="5"/>
      <c r="J2" s="7"/>
      <c r="P2">
        <v>7</v>
      </c>
      <c r="Q2">
        <v>19</v>
      </c>
    </row>
    <row r="3" spans="1:17" ht="20.45" customHeight="1" x14ac:dyDescent="0.45">
      <c r="A3" s="10" t="s">
        <v>90</v>
      </c>
      <c r="C3" s="12"/>
      <c r="D3" s="12"/>
      <c r="E3" s="12"/>
      <c r="F3" s="12"/>
      <c r="G3" s="12"/>
      <c r="H3" s="12"/>
      <c r="I3" s="12"/>
      <c r="J3" s="13"/>
      <c r="K3" s="11"/>
      <c r="L3" s="11"/>
      <c r="M3" s="11"/>
      <c r="N3" s="11"/>
      <c r="O3" s="11"/>
    </row>
    <row r="4" spans="1:17" s="14" customFormat="1" ht="17.25" x14ac:dyDescent="0.45">
      <c r="A4" s="14" t="s">
        <v>79</v>
      </c>
      <c r="C4" s="14">
        <v>2</v>
      </c>
      <c r="E4" s="12"/>
    </row>
    <row r="5" spans="1:17" ht="12.75" x14ac:dyDescent="0.35">
      <c r="A5" s="11" t="s">
        <v>0</v>
      </c>
      <c r="E5" s="15"/>
      <c r="G5" s="11"/>
      <c r="H5" s="11"/>
      <c r="I5" s="11"/>
      <c r="J5" s="11"/>
      <c r="K5" s="11"/>
      <c r="L5" s="11"/>
      <c r="M5" s="11"/>
      <c r="N5" s="16"/>
      <c r="O5" s="11"/>
    </row>
    <row r="6" spans="1:17" ht="5.0999999999999996" customHeight="1" thickBot="1" x14ac:dyDescent="0.4">
      <c r="E6" s="15"/>
      <c r="G6" s="11"/>
      <c r="H6" s="11"/>
      <c r="I6" s="11"/>
      <c r="J6" s="11"/>
      <c r="K6" s="11"/>
      <c r="L6" s="11"/>
      <c r="M6" s="11"/>
      <c r="N6" s="16"/>
      <c r="O6" s="17"/>
    </row>
    <row r="7" spans="1:17" ht="15" customHeight="1" thickBot="1" x14ac:dyDescent="0.4">
      <c r="A7" s="18" t="s">
        <v>1</v>
      </c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7" ht="7.5" customHeight="1" x14ac:dyDescent="0.35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11"/>
    </row>
    <row r="9" spans="1:17" x14ac:dyDescent="0.35">
      <c r="A9" s="21" t="s">
        <v>2</v>
      </c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</row>
    <row r="10" spans="1:17" s="22" customFormat="1" ht="2.4500000000000002" customHeight="1" x14ac:dyDescent="0.35">
      <c r="C10" s="23"/>
      <c r="D10" s="23"/>
      <c r="M10" s="24"/>
      <c r="O10" s="20"/>
    </row>
    <row r="11" spans="1:17" x14ac:dyDescent="0.35">
      <c r="A11" s="25" t="s">
        <v>47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4"/>
      <c r="N11" s="22"/>
      <c r="O11" s="20"/>
    </row>
    <row r="12" spans="1:17" s="22" customFormat="1" ht="2.4500000000000002" customHeight="1" x14ac:dyDescent="0.35">
      <c r="C12" s="23"/>
      <c r="D12" s="23"/>
      <c r="M12" s="24"/>
      <c r="O12" s="20"/>
    </row>
    <row r="13" spans="1:17" x14ac:dyDescent="0.35">
      <c r="A13" s="25" t="s">
        <v>3</v>
      </c>
      <c r="B13" s="19"/>
      <c r="C13" s="19"/>
      <c r="D13" s="19"/>
      <c r="E13" s="22"/>
      <c r="F13" s="22"/>
      <c r="G13" s="22"/>
      <c r="H13" s="22"/>
      <c r="I13" s="22"/>
      <c r="J13" s="22"/>
      <c r="K13" s="22"/>
      <c r="L13" s="22"/>
      <c r="M13" s="24"/>
      <c r="N13" s="22"/>
      <c r="O13" s="20"/>
    </row>
    <row r="14" spans="1:17" s="22" customFormat="1" ht="2.4500000000000002" customHeight="1" x14ac:dyDescent="0.35">
      <c r="C14" s="23"/>
      <c r="D14" s="23"/>
      <c r="M14" s="24"/>
      <c r="O14" s="20"/>
    </row>
    <row r="15" spans="1:17" x14ac:dyDescent="0.35">
      <c r="A15" s="25" t="s">
        <v>4</v>
      </c>
      <c r="B15" s="19"/>
      <c r="C15" s="19" t="s">
        <v>46</v>
      </c>
      <c r="D15" s="19"/>
      <c r="E15" s="22"/>
      <c r="F15" s="22"/>
      <c r="G15" s="22"/>
      <c r="H15" s="22"/>
      <c r="I15" s="22"/>
      <c r="J15" s="22"/>
      <c r="K15" s="22"/>
      <c r="L15" s="22"/>
      <c r="M15" s="24"/>
      <c r="N15" s="22"/>
      <c r="O15" s="20"/>
    </row>
    <row r="16" spans="1:17" s="22" customFormat="1" ht="2.4500000000000002" customHeight="1" x14ac:dyDescent="0.35">
      <c r="C16" s="23"/>
      <c r="D16" s="23"/>
      <c r="M16" s="24"/>
      <c r="O16" s="20"/>
    </row>
    <row r="17" spans="1:15" s="22" customFormat="1" x14ac:dyDescent="0.45">
      <c r="A17" s="26" t="s">
        <v>5</v>
      </c>
      <c r="B17" s="19"/>
      <c r="C17" s="19"/>
      <c r="D17" s="19"/>
      <c r="M17" s="24"/>
      <c r="O17" s="20"/>
    </row>
    <row r="18" spans="1:15" s="22" customFormat="1" ht="2.4500000000000002" customHeight="1" x14ac:dyDescent="0.35">
      <c r="C18" s="23"/>
      <c r="D18" s="23"/>
      <c r="M18" s="24"/>
      <c r="O18" s="20"/>
    </row>
    <row r="19" spans="1:15" s="22" customFormat="1" x14ac:dyDescent="0.45">
      <c r="A19" s="25" t="s">
        <v>48</v>
      </c>
      <c r="B19" s="19"/>
      <c r="C19" s="19"/>
      <c r="D19" s="19"/>
      <c r="M19" s="24"/>
      <c r="O19" s="20"/>
    </row>
    <row r="20" spans="1:15" s="22" customFormat="1" ht="7.5" customHeight="1" x14ac:dyDescent="0.45">
      <c r="A20" s="25"/>
      <c r="E20" s="24"/>
      <c r="G20" s="27"/>
      <c r="H20" s="27"/>
      <c r="I20" s="27"/>
      <c r="J20" s="27"/>
      <c r="K20" s="27"/>
      <c r="L20" s="27"/>
      <c r="M20" s="27"/>
      <c r="N20" s="27"/>
      <c r="O20" s="27"/>
    </row>
    <row r="21" spans="1:15" s="22" customFormat="1" ht="20.65" x14ac:dyDescent="0.45">
      <c r="A21" s="28" t="s">
        <v>6</v>
      </c>
      <c r="B21" s="29"/>
      <c r="C21" s="29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7" customFormat="1" ht="7.5" customHeight="1" x14ac:dyDescent="0.45">
      <c r="C22" s="33"/>
      <c r="D22" s="33"/>
      <c r="E22" s="34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8" customFormat="1" ht="13.5" x14ac:dyDescent="0.45">
      <c r="A23" s="36" t="s">
        <v>7</v>
      </c>
      <c r="B23" s="36"/>
      <c r="C23" s="36"/>
      <c r="D23" s="36"/>
      <c r="E23" s="37"/>
      <c r="F23" s="36"/>
      <c r="G23" s="37"/>
      <c r="H23" s="37"/>
      <c r="I23" s="37"/>
      <c r="J23" s="37"/>
      <c r="K23" s="37"/>
      <c r="L23" s="37"/>
      <c r="M23" s="37"/>
      <c r="N23" s="37"/>
      <c r="O23" s="37"/>
    </row>
    <row r="24" spans="1:15" s="22" customFormat="1" ht="2.4500000000000002" customHeight="1" x14ac:dyDescent="0.45">
      <c r="E24" s="24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38" customFormat="1" ht="13.5" customHeight="1" x14ac:dyDescent="0.45">
      <c r="A25" s="40" t="s">
        <v>59</v>
      </c>
      <c r="B25" s="40"/>
      <c r="C25" s="40"/>
      <c r="D25" s="40"/>
      <c r="E25" s="41"/>
      <c r="F25" s="40"/>
      <c r="G25" s="41"/>
      <c r="H25" s="41"/>
      <c r="I25" s="41"/>
      <c r="J25" s="41"/>
      <c r="K25" s="41"/>
      <c r="L25" s="41"/>
      <c r="M25" s="41"/>
      <c r="N25" s="42"/>
      <c r="O25" s="100" t="s">
        <v>8</v>
      </c>
    </row>
    <row r="26" spans="1:15" s="22" customFormat="1" ht="2.4500000000000002" customHeight="1" thickBot="1" x14ac:dyDescent="0.5">
      <c r="E26" s="24"/>
      <c r="G26" s="39"/>
      <c r="H26" s="39"/>
      <c r="I26" s="39"/>
      <c r="J26" s="39"/>
      <c r="K26" s="39"/>
      <c r="L26" s="39"/>
      <c r="M26" s="39"/>
      <c r="N26" s="39"/>
      <c r="O26" s="100"/>
    </row>
    <row r="27" spans="1:15" s="17" customFormat="1" ht="15" customHeight="1" thickBot="1" x14ac:dyDescent="0.4">
      <c r="A27" s="97" t="s">
        <v>9</v>
      </c>
      <c r="B27" s="97"/>
      <c r="C27" s="44" t="s">
        <v>10</v>
      </c>
      <c r="D27" s="45"/>
      <c r="F27" s="46"/>
      <c r="M27" s="1"/>
      <c r="O27" s="100"/>
    </row>
    <row r="28" spans="1:15" s="22" customFormat="1" ht="2.4500000000000002" customHeight="1" x14ac:dyDescent="0.35">
      <c r="C28" s="23"/>
      <c r="D28" s="23"/>
      <c r="M28" s="24"/>
      <c r="O28" s="100"/>
    </row>
    <row r="29" spans="1:15" s="17" customFormat="1" ht="15" customHeight="1" x14ac:dyDescent="0.45">
      <c r="A29" s="94" t="s">
        <v>11</v>
      </c>
      <c r="B29" s="94"/>
      <c r="C29" s="47" t="s">
        <v>12</v>
      </c>
      <c r="D29" s="47"/>
      <c r="F29" s="46"/>
      <c r="M29" s="48">
        <v>1</v>
      </c>
      <c r="O29" s="100"/>
    </row>
    <row r="30" spans="1:15" s="22" customFormat="1" ht="2.4500000000000002" customHeight="1" x14ac:dyDescent="0.35">
      <c r="C30" s="23"/>
      <c r="D30" s="23"/>
      <c r="M30" s="24"/>
      <c r="O30" s="100"/>
    </row>
    <row r="31" spans="1:15" s="17" customFormat="1" ht="15" customHeight="1" x14ac:dyDescent="0.45">
      <c r="A31" s="99" t="s">
        <v>60</v>
      </c>
      <c r="B31" s="99"/>
      <c r="C31" s="49" t="s">
        <v>13</v>
      </c>
      <c r="D31" s="49"/>
      <c r="F31" s="50"/>
      <c r="H31" s="49"/>
      <c r="J31" s="49"/>
      <c r="L31" s="49"/>
      <c r="M31" s="51">
        <f>ROUND(M27*M29,2)*5</f>
        <v>0</v>
      </c>
      <c r="N31" s="49"/>
      <c r="O31" s="100"/>
    </row>
    <row r="32" spans="1:15" s="17" customFormat="1" ht="5.0999999999999996" customHeight="1" x14ac:dyDescent="0.45">
      <c r="C32" s="33"/>
      <c r="D32" s="33"/>
      <c r="H32" s="33"/>
      <c r="J32" s="33"/>
      <c r="L32" s="33"/>
      <c r="M32" s="34"/>
      <c r="N32" s="33"/>
      <c r="O32" s="100"/>
    </row>
    <row r="33" spans="1:15" s="38" customFormat="1" ht="13.5" x14ac:dyDescent="0.4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42"/>
      <c r="O33" s="100"/>
    </row>
    <row r="34" spans="1:15" s="22" customFormat="1" ht="2.4500000000000002" customHeight="1" x14ac:dyDescent="0.45">
      <c r="M34" s="24"/>
      <c r="O34" s="100"/>
    </row>
    <row r="35" spans="1:15" s="17" customFormat="1" ht="15" customHeight="1" x14ac:dyDescent="0.35">
      <c r="A35" s="97"/>
      <c r="B35" s="97"/>
      <c r="C35" s="44"/>
      <c r="D35" s="45"/>
      <c r="F35" s="46"/>
      <c r="H35" s="45"/>
      <c r="J35" s="45"/>
      <c r="L35" s="45"/>
      <c r="M35" s="93"/>
      <c r="N35" s="45"/>
      <c r="O35" s="100"/>
    </row>
    <row r="36" spans="1:15" s="22" customFormat="1" ht="2.4500000000000002" customHeight="1" x14ac:dyDescent="0.35">
      <c r="C36" s="23"/>
      <c r="D36" s="23"/>
      <c r="H36" s="23"/>
      <c r="J36" s="23"/>
      <c r="L36" s="23"/>
      <c r="M36" s="24"/>
      <c r="N36" s="23"/>
      <c r="O36" s="100"/>
    </row>
    <row r="37" spans="1:15" s="17" customFormat="1" ht="15" customHeight="1" x14ac:dyDescent="0.45">
      <c r="A37" s="94"/>
      <c r="B37" s="94"/>
      <c r="C37" s="47"/>
      <c r="D37" s="47"/>
      <c r="F37" s="46"/>
      <c r="H37" s="47"/>
      <c r="J37" s="47"/>
      <c r="L37" s="47"/>
      <c r="M37" s="48"/>
      <c r="N37" s="47"/>
      <c r="O37" s="100"/>
    </row>
    <row r="38" spans="1:15" s="22" customFormat="1" ht="2.4500000000000002" customHeight="1" x14ac:dyDescent="0.35">
      <c r="C38" s="23"/>
      <c r="D38" s="23"/>
      <c r="H38" s="23"/>
      <c r="J38" s="23"/>
      <c r="L38" s="23"/>
      <c r="M38" s="24"/>
      <c r="N38" s="23"/>
      <c r="O38" s="100"/>
    </row>
    <row r="39" spans="1:15" s="17" customFormat="1" ht="15" customHeight="1" x14ac:dyDescent="0.45">
      <c r="A39" s="99"/>
      <c r="B39" s="99"/>
      <c r="C39" s="49"/>
      <c r="D39" s="49"/>
      <c r="F39" s="50"/>
      <c r="H39" s="49"/>
      <c r="J39" s="49"/>
      <c r="L39" s="49"/>
      <c r="M39" s="51"/>
      <c r="N39" s="49"/>
      <c r="O39" s="100"/>
    </row>
    <row r="40" spans="1:15" s="17" customFormat="1" ht="5.0999999999999996" customHeight="1" x14ac:dyDescent="0.45">
      <c r="C40" s="33"/>
      <c r="D40" s="33"/>
      <c r="H40" s="33"/>
      <c r="J40" s="33"/>
      <c r="L40" s="33"/>
      <c r="M40" s="34"/>
      <c r="N40" s="33"/>
      <c r="O40" s="100"/>
    </row>
    <row r="41" spans="1:15" s="38" customFormat="1" ht="13.5" x14ac:dyDescent="0.4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42"/>
      <c r="O41" s="100"/>
    </row>
    <row r="42" spans="1:15" s="22" customFormat="1" ht="2.4500000000000002" customHeight="1" x14ac:dyDescent="0.45">
      <c r="M42" s="24"/>
      <c r="O42" s="100"/>
    </row>
    <row r="43" spans="1:15" s="17" customFormat="1" ht="15" customHeight="1" x14ac:dyDescent="0.35">
      <c r="A43" s="97"/>
      <c r="B43" s="97"/>
      <c r="C43" s="44"/>
      <c r="D43" s="45"/>
      <c r="F43" s="46"/>
      <c r="H43" s="45"/>
      <c r="J43" s="45"/>
      <c r="L43" s="45"/>
      <c r="N43" s="45"/>
      <c r="O43" s="100"/>
    </row>
    <row r="44" spans="1:15" s="22" customFormat="1" ht="2.4500000000000002" customHeight="1" x14ac:dyDescent="0.35">
      <c r="C44" s="23"/>
      <c r="D44" s="23"/>
      <c r="H44" s="23"/>
      <c r="J44" s="23"/>
      <c r="L44" s="23"/>
      <c r="M44" s="24"/>
      <c r="N44" s="23"/>
      <c r="O44" s="100"/>
    </row>
    <row r="45" spans="1:15" s="17" customFormat="1" ht="15" customHeight="1" x14ac:dyDescent="0.45">
      <c r="A45" s="99"/>
      <c r="B45" s="99"/>
      <c r="C45" s="47"/>
      <c r="D45" s="47"/>
      <c r="F45" s="46"/>
      <c r="H45" s="47"/>
      <c r="J45" s="47"/>
      <c r="L45" s="47"/>
      <c r="M45" s="48"/>
      <c r="N45" s="47"/>
      <c r="O45" s="100"/>
    </row>
    <row r="46" spans="1:15" s="22" customFormat="1" ht="2.4500000000000002" customHeight="1" x14ac:dyDescent="0.35">
      <c r="C46" s="23"/>
      <c r="D46" s="23"/>
      <c r="H46" s="23"/>
      <c r="J46" s="23"/>
      <c r="L46" s="23"/>
      <c r="M46" s="24"/>
      <c r="N46" s="23"/>
      <c r="O46" s="100"/>
    </row>
    <row r="47" spans="1:15" s="17" customFormat="1" ht="15" customHeight="1" x14ac:dyDescent="0.45">
      <c r="A47" s="99"/>
      <c r="B47" s="99"/>
      <c r="C47" s="49"/>
      <c r="D47" s="49"/>
      <c r="F47" s="50"/>
      <c r="H47" s="49"/>
      <c r="J47" s="49"/>
      <c r="L47" s="49"/>
      <c r="M47" s="51"/>
      <c r="N47" s="49"/>
      <c r="O47" s="100"/>
    </row>
    <row r="48" spans="1:15" s="22" customFormat="1" ht="5.0999999999999996" customHeight="1" x14ac:dyDescent="0.45">
      <c r="G48" s="39"/>
      <c r="I48" s="39"/>
      <c r="K48" s="39"/>
      <c r="M48" s="24"/>
      <c r="O48" s="100"/>
    </row>
    <row r="49" spans="1:15" s="17" customFormat="1" ht="15" customHeight="1" x14ac:dyDescent="0.45">
      <c r="A49" s="104" t="s">
        <v>14</v>
      </c>
      <c r="B49" s="104"/>
      <c r="C49" s="19"/>
      <c r="D49" s="44"/>
      <c r="F49" s="46"/>
      <c r="G49" s="53"/>
      <c r="H49" s="44"/>
      <c r="I49" s="53"/>
      <c r="J49" s="44"/>
      <c r="K49" s="53"/>
      <c r="L49" s="44"/>
      <c r="M49" s="54">
        <f>M31+M39+M47</f>
        <v>0</v>
      </c>
      <c r="N49" s="44"/>
      <c r="O49" s="100"/>
    </row>
    <row r="50" spans="1:15" s="22" customFormat="1" ht="7.5" customHeight="1" x14ac:dyDescent="0.35">
      <c r="C50" s="23"/>
      <c r="D50" s="23"/>
      <c r="E50" s="24"/>
      <c r="G50" s="53"/>
      <c r="H50" s="53"/>
      <c r="I50" s="53"/>
      <c r="J50" s="53"/>
      <c r="K50" s="53"/>
      <c r="L50" s="53"/>
      <c r="M50" s="53"/>
      <c r="N50" s="53"/>
      <c r="O50" s="53"/>
    </row>
    <row r="51" spans="1:15" s="38" customFormat="1" ht="13.5" x14ac:dyDescent="0.45">
      <c r="A51" s="36" t="s">
        <v>15</v>
      </c>
      <c r="B51" s="36"/>
      <c r="C51" s="36"/>
      <c r="D51" s="36"/>
      <c r="E51" s="37"/>
      <c r="F51" s="36"/>
      <c r="G51" s="37"/>
      <c r="H51" s="37"/>
      <c r="I51" s="37"/>
      <c r="J51" s="37"/>
      <c r="K51" s="37"/>
      <c r="L51" s="37"/>
      <c r="M51" s="37"/>
      <c r="N51" s="37"/>
      <c r="O51" s="37"/>
    </row>
    <row r="52" spans="1:15" s="22" customFormat="1" ht="2.4500000000000002" customHeight="1" x14ac:dyDescent="0.45">
      <c r="E52" s="24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8" customFormat="1" ht="14.25" customHeight="1" x14ac:dyDescent="0.45">
      <c r="A53" s="40" t="s">
        <v>16</v>
      </c>
      <c r="B53" s="40"/>
      <c r="C53" s="40"/>
      <c r="D53" s="40"/>
      <c r="E53" s="55" t="s">
        <v>17</v>
      </c>
      <c r="F53" s="40"/>
      <c r="G53" s="55" t="s">
        <v>18</v>
      </c>
      <c r="H53" s="55"/>
      <c r="I53" s="55" t="s">
        <v>19</v>
      </c>
      <c r="J53" s="55"/>
      <c r="K53" s="55"/>
      <c r="L53" s="55"/>
      <c r="M53" s="55"/>
      <c r="N53" s="42"/>
      <c r="O53" s="96" t="s">
        <v>45</v>
      </c>
    </row>
    <row r="54" spans="1:15" s="22" customFormat="1" ht="2.4500000000000002" customHeight="1" thickBot="1" x14ac:dyDescent="0.5">
      <c r="E54" s="24"/>
      <c r="G54" s="39"/>
      <c r="H54" s="39"/>
      <c r="I54" s="39"/>
      <c r="J54" s="39"/>
      <c r="K54" s="57"/>
      <c r="L54" s="58"/>
      <c r="M54" s="57"/>
      <c r="N54" s="39"/>
      <c r="O54" s="96"/>
    </row>
    <row r="55" spans="1:15" s="17" customFormat="1" ht="15" customHeight="1" thickBot="1" x14ac:dyDescent="0.5">
      <c r="A55" s="97" t="s">
        <v>20</v>
      </c>
      <c r="B55" s="97"/>
      <c r="C55" s="49" t="s">
        <v>21</v>
      </c>
      <c r="D55" s="49"/>
      <c r="E55" s="1"/>
      <c r="F55" s="46"/>
      <c r="G55" s="1"/>
      <c r="I55" s="1"/>
      <c r="K55" s="57"/>
      <c r="L55" s="58"/>
      <c r="M55" s="57"/>
      <c r="O55" s="96"/>
    </row>
    <row r="56" spans="1:15" s="22" customFormat="1" ht="2.25" customHeight="1" x14ac:dyDescent="0.45">
      <c r="A56" s="59"/>
      <c r="C56" s="60"/>
      <c r="D56" s="60"/>
      <c r="E56" s="61"/>
      <c r="K56" s="57"/>
      <c r="L56" s="58"/>
      <c r="M56" s="57"/>
      <c r="O56" s="96"/>
    </row>
    <row r="57" spans="1:15" s="64" customFormat="1" ht="17.25" customHeight="1" x14ac:dyDescent="0.45">
      <c r="A57" s="94" t="s">
        <v>22</v>
      </c>
      <c r="B57" s="94"/>
      <c r="C57" s="49"/>
      <c r="D57" s="17"/>
      <c r="E57" s="86">
        <v>2</v>
      </c>
      <c r="F57" s="62"/>
      <c r="G57" s="86">
        <v>10</v>
      </c>
      <c r="H57" s="63"/>
      <c r="I57" s="86">
        <v>20</v>
      </c>
      <c r="J57" s="63"/>
      <c r="K57" s="57"/>
      <c r="L57" s="58"/>
      <c r="M57" s="57"/>
      <c r="O57" s="96"/>
    </row>
    <row r="58" spans="1:15" s="22" customFormat="1" ht="2.4500000000000002" customHeight="1" x14ac:dyDescent="0.45">
      <c r="E58" s="65"/>
      <c r="F58" s="66"/>
      <c r="G58" s="66"/>
      <c r="H58" s="66"/>
      <c r="I58" s="66"/>
      <c r="J58" s="66"/>
      <c r="K58" s="57"/>
      <c r="L58" s="58"/>
      <c r="M58" s="57"/>
      <c r="N58" s="67"/>
      <c r="O58" s="96"/>
    </row>
    <row r="59" spans="1:15" s="17" customFormat="1" ht="15" customHeight="1" x14ac:dyDescent="0.45">
      <c r="A59" s="99" t="s">
        <v>44</v>
      </c>
      <c r="B59" s="99"/>
      <c r="C59" s="49" t="s">
        <v>23</v>
      </c>
      <c r="D59" s="49"/>
      <c r="E59" s="51">
        <f>E55*E57</f>
        <v>0</v>
      </c>
      <c r="F59" s="46"/>
      <c r="G59" s="51">
        <f>G55*G57</f>
        <v>0</v>
      </c>
      <c r="I59" s="51">
        <f>I55*I57</f>
        <v>0</v>
      </c>
      <c r="K59" s="57"/>
      <c r="L59" s="58"/>
      <c r="M59" s="57"/>
      <c r="N59" s="67"/>
      <c r="O59" s="96"/>
    </row>
    <row r="60" spans="1:15" s="22" customFormat="1" ht="2.4500000000000002" customHeight="1" x14ac:dyDescent="0.45">
      <c r="E60" s="24"/>
      <c r="K60" s="57"/>
      <c r="L60" s="58"/>
      <c r="M60" s="57"/>
      <c r="N60" s="67"/>
      <c r="O60" s="96"/>
    </row>
    <row r="61" spans="1:15" s="17" customFormat="1" ht="15" customHeight="1" x14ac:dyDescent="0.45">
      <c r="A61" s="99" t="s">
        <v>24</v>
      </c>
      <c r="B61" s="99"/>
      <c r="C61" s="49" t="s">
        <v>25</v>
      </c>
      <c r="D61" s="43"/>
      <c r="E61" s="68"/>
      <c r="F61" s="62"/>
      <c r="G61" s="68"/>
      <c r="H61" s="63"/>
      <c r="I61" s="68"/>
      <c r="J61" s="63"/>
      <c r="K61" s="57"/>
      <c r="L61" s="58"/>
      <c r="M61" s="51">
        <f>SUM(E59:M59)</f>
        <v>0</v>
      </c>
      <c r="N61" s="67"/>
      <c r="O61" s="96"/>
    </row>
    <row r="62" spans="1:15" s="22" customFormat="1" ht="2.4500000000000002" customHeight="1" x14ac:dyDescent="0.45">
      <c r="E62" s="65"/>
      <c r="F62" s="66"/>
      <c r="G62" s="66"/>
      <c r="H62" s="66"/>
      <c r="I62" s="66"/>
      <c r="J62" s="66"/>
      <c r="K62" s="57"/>
      <c r="L62" s="58"/>
      <c r="M62" s="57"/>
      <c r="N62" s="67"/>
      <c r="O62" s="96"/>
    </row>
    <row r="63" spans="1:15" s="38" customFormat="1" ht="15" customHeight="1" x14ac:dyDescent="0.45">
      <c r="A63" s="40" t="s">
        <v>26</v>
      </c>
      <c r="B63" s="40"/>
      <c r="C63" s="40"/>
      <c r="D63" s="40"/>
      <c r="E63" s="55"/>
      <c r="F63" s="40"/>
      <c r="G63" s="55"/>
      <c r="H63" s="55"/>
      <c r="I63" s="55"/>
      <c r="J63" s="55"/>
      <c r="K63" s="55"/>
      <c r="L63" s="55"/>
      <c r="M63" s="55"/>
      <c r="N63" s="67"/>
      <c r="O63" s="96"/>
    </row>
    <row r="64" spans="1:15" s="22" customFormat="1" ht="2.4500000000000002" customHeight="1" thickBot="1" x14ac:dyDescent="0.5">
      <c r="E64" s="24"/>
      <c r="G64" s="39"/>
      <c r="H64" s="39"/>
      <c r="I64" s="39"/>
      <c r="J64" s="39"/>
      <c r="K64" s="57"/>
      <c r="L64" s="58"/>
      <c r="M64" s="57"/>
      <c r="N64" s="67"/>
      <c r="O64" s="96"/>
    </row>
    <row r="65" spans="1:15" s="17" customFormat="1" ht="15" customHeight="1" thickBot="1" x14ac:dyDescent="0.5">
      <c r="A65" s="97" t="s">
        <v>27</v>
      </c>
      <c r="B65" s="97"/>
      <c r="C65" s="49" t="s">
        <v>21</v>
      </c>
      <c r="D65" s="49"/>
      <c r="E65" s="1"/>
      <c r="F65" s="46"/>
      <c r="G65" s="1"/>
      <c r="I65" s="1"/>
      <c r="K65" s="57"/>
      <c r="L65" s="58"/>
      <c r="M65" s="57"/>
      <c r="N65" s="67"/>
      <c r="O65" s="96"/>
    </row>
    <row r="66" spans="1:15" s="22" customFormat="1" ht="2.4500000000000002" customHeight="1" x14ac:dyDescent="0.45">
      <c r="A66" s="66"/>
      <c r="B66" s="66"/>
      <c r="C66" s="98"/>
      <c r="D66" s="69"/>
      <c r="E66" s="65"/>
      <c r="F66" s="66"/>
      <c r="G66" s="66"/>
      <c r="H66" s="66"/>
      <c r="I66" s="66"/>
      <c r="J66" s="66"/>
      <c r="K66" s="57"/>
      <c r="L66" s="58"/>
      <c r="M66" s="57"/>
      <c r="O66" s="96"/>
    </row>
    <row r="67" spans="1:15" s="64" customFormat="1" ht="15" customHeight="1" x14ac:dyDescent="0.45">
      <c r="A67" s="94" t="s">
        <v>22</v>
      </c>
      <c r="B67" s="94"/>
      <c r="C67" s="98"/>
      <c r="D67" s="17"/>
      <c r="E67" s="87">
        <v>0.2</v>
      </c>
      <c r="F67" s="70"/>
      <c r="G67" s="87">
        <v>1</v>
      </c>
      <c r="H67" s="71"/>
      <c r="I67" s="87">
        <v>0.2</v>
      </c>
      <c r="J67" s="63"/>
      <c r="K67" s="57"/>
      <c r="L67" s="58"/>
      <c r="M67" s="57"/>
      <c r="O67" s="96"/>
    </row>
    <row r="68" spans="1:15" s="22" customFormat="1" ht="2.4500000000000002" customHeight="1" x14ac:dyDescent="0.45">
      <c r="E68" s="65"/>
      <c r="F68" s="66"/>
      <c r="G68" s="66"/>
      <c r="H68" s="66"/>
      <c r="I68" s="66"/>
      <c r="J68" s="66"/>
      <c r="K68" s="57"/>
      <c r="L68" s="58"/>
      <c r="M68" s="57"/>
      <c r="N68" s="67"/>
      <c r="O68" s="96"/>
    </row>
    <row r="69" spans="1:15" s="17" customFormat="1" ht="15" customHeight="1" x14ac:dyDescent="0.45">
      <c r="A69" s="99" t="s">
        <v>28</v>
      </c>
      <c r="B69" s="99"/>
      <c r="C69" s="49" t="s">
        <v>23</v>
      </c>
      <c r="D69" s="49"/>
      <c r="E69" s="51">
        <f>E65*E67</f>
        <v>0</v>
      </c>
      <c r="F69" s="46"/>
      <c r="G69" s="51">
        <f>G65*G67</f>
        <v>0</v>
      </c>
      <c r="I69" s="51">
        <f>I65*I67</f>
        <v>0</v>
      </c>
      <c r="K69" s="51"/>
      <c r="M69" s="51"/>
      <c r="O69" s="96"/>
    </row>
    <row r="70" spans="1:15" s="22" customFormat="1" ht="2.4500000000000002" customHeight="1" x14ac:dyDescent="0.45">
      <c r="E70" s="24"/>
      <c r="O70" s="96"/>
    </row>
    <row r="71" spans="1:15" s="17" customFormat="1" ht="15" customHeight="1" x14ac:dyDescent="0.45">
      <c r="A71" s="99" t="s">
        <v>29</v>
      </c>
      <c r="B71" s="99"/>
      <c r="C71" s="49" t="s">
        <v>25</v>
      </c>
      <c r="D71" s="43"/>
      <c r="E71" s="68"/>
      <c r="F71" s="62"/>
      <c r="G71" s="68"/>
      <c r="H71" s="63"/>
      <c r="I71" s="68"/>
      <c r="J71" s="63"/>
      <c r="K71" s="68"/>
      <c r="L71" s="63"/>
      <c r="M71" s="51">
        <f>SUM(E69:M69)</f>
        <v>0</v>
      </c>
      <c r="N71" s="43"/>
      <c r="O71" s="96"/>
    </row>
    <row r="72" spans="1:15" s="22" customFormat="1" ht="5.0999999999999996" customHeight="1" x14ac:dyDescent="0.45">
      <c r="G72" s="39"/>
      <c r="I72" s="39"/>
      <c r="K72" s="39"/>
      <c r="M72" s="24"/>
      <c r="O72" s="96"/>
    </row>
    <row r="73" spans="1:15" s="22" customFormat="1" x14ac:dyDescent="0.45">
      <c r="A73" s="100" t="s">
        <v>30</v>
      </c>
      <c r="B73" s="100"/>
      <c r="G73" s="39"/>
      <c r="I73" s="39"/>
      <c r="K73" s="39"/>
      <c r="M73" s="73">
        <f>M61+M71</f>
        <v>0</v>
      </c>
      <c r="O73" s="96"/>
    </row>
    <row r="74" spans="1:15" s="22" customFormat="1" ht="7.5" customHeight="1" x14ac:dyDescent="0.35">
      <c r="C74" s="23"/>
      <c r="D74" s="23"/>
      <c r="E74" s="24"/>
      <c r="G74" s="53"/>
      <c r="H74" s="53"/>
      <c r="I74" s="53"/>
      <c r="J74" s="53"/>
      <c r="K74" s="53"/>
      <c r="L74" s="53"/>
      <c r="M74" s="53"/>
      <c r="N74" s="53"/>
      <c r="O74" s="53"/>
    </row>
    <row r="75" spans="1:15" s="38" customFormat="1" ht="13.5" x14ac:dyDescent="0.45">
      <c r="A75" s="36" t="s">
        <v>31</v>
      </c>
      <c r="B75" s="36"/>
      <c r="C75" s="36"/>
      <c r="D75" s="36"/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</row>
    <row r="76" spans="1:15" s="22" customFormat="1" ht="2.4500000000000002" customHeight="1" x14ac:dyDescent="0.45">
      <c r="E76" s="24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8" customFormat="1" ht="14.25" customHeight="1" x14ac:dyDescent="0.45">
      <c r="A77" s="40" t="s">
        <v>61</v>
      </c>
      <c r="B77" s="40"/>
      <c r="C77" s="40"/>
      <c r="D77" s="40"/>
      <c r="E77" s="55" t="s">
        <v>17</v>
      </c>
      <c r="F77" s="40"/>
      <c r="G77" s="55" t="s">
        <v>18</v>
      </c>
      <c r="H77" s="55"/>
      <c r="I77" s="55" t="s">
        <v>19</v>
      </c>
      <c r="J77" s="55"/>
      <c r="K77" s="55"/>
      <c r="L77" s="55"/>
      <c r="M77" s="55"/>
      <c r="N77" s="42"/>
      <c r="O77" s="96" t="s">
        <v>45</v>
      </c>
    </row>
    <row r="78" spans="1:15" s="22" customFormat="1" ht="2.4500000000000002" customHeight="1" thickBot="1" x14ac:dyDescent="0.5">
      <c r="E78" s="24"/>
      <c r="G78" s="39"/>
      <c r="H78" s="39"/>
      <c r="I78" s="39"/>
      <c r="J78" s="39"/>
      <c r="K78" s="39"/>
      <c r="L78" s="39"/>
      <c r="M78" s="39"/>
      <c r="N78" s="39"/>
      <c r="O78" s="96"/>
    </row>
    <row r="79" spans="1:15" s="17" customFormat="1" ht="15" customHeight="1" thickBot="1" x14ac:dyDescent="0.5">
      <c r="A79" s="97" t="s">
        <v>62</v>
      </c>
      <c r="B79" s="97"/>
      <c r="C79" s="49" t="s">
        <v>32</v>
      </c>
      <c r="D79" s="49"/>
      <c r="E79" s="1"/>
      <c r="F79" s="46"/>
      <c r="G79" s="1"/>
      <c r="I79" s="1"/>
      <c r="K79" s="57"/>
      <c r="L79" s="58"/>
      <c r="M79" s="57"/>
      <c r="O79" s="96"/>
    </row>
    <row r="80" spans="1:15" s="22" customFormat="1" ht="2.4500000000000002" customHeight="1" x14ac:dyDescent="0.45">
      <c r="A80" s="66"/>
      <c r="B80" s="66"/>
      <c r="C80" s="98"/>
      <c r="D80" s="69"/>
      <c r="E80" s="65"/>
      <c r="F80" s="66"/>
      <c r="G80" s="66"/>
      <c r="H80" s="66"/>
      <c r="I80" s="66"/>
      <c r="J80" s="66"/>
      <c r="K80" s="57"/>
      <c r="L80" s="58"/>
      <c r="M80" s="57"/>
      <c r="N80" s="67"/>
      <c r="O80" s="96"/>
    </row>
    <row r="81" spans="1:15" s="64" customFormat="1" ht="15" customHeight="1" x14ac:dyDescent="0.45">
      <c r="A81" s="94" t="s">
        <v>22</v>
      </c>
      <c r="B81" s="94"/>
      <c r="C81" s="98"/>
      <c r="D81" s="49"/>
      <c r="E81" s="86">
        <v>2</v>
      </c>
      <c r="F81" s="62"/>
      <c r="G81" s="86">
        <v>10</v>
      </c>
      <c r="H81" s="63"/>
      <c r="I81" s="86">
        <v>2</v>
      </c>
      <c r="J81" s="63"/>
      <c r="K81" s="57"/>
      <c r="L81" s="58"/>
      <c r="M81" s="57"/>
      <c r="N81" s="67"/>
      <c r="O81" s="96"/>
    </row>
    <row r="82" spans="1:15" s="22" customFormat="1" ht="2.4500000000000002" customHeight="1" x14ac:dyDescent="0.45">
      <c r="E82" s="65"/>
      <c r="F82" s="66"/>
      <c r="G82" s="66"/>
      <c r="H82" s="66"/>
      <c r="I82" s="66"/>
      <c r="J82" s="66"/>
      <c r="K82" s="66"/>
      <c r="L82" s="66"/>
      <c r="M82" s="66"/>
      <c r="N82" s="67"/>
      <c r="O82" s="96"/>
    </row>
    <row r="83" spans="1:15" s="17" customFormat="1" ht="15" customHeight="1" x14ac:dyDescent="0.45">
      <c r="A83" s="99" t="s">
        <v>63</v>
      </c>
      <c r="B83" s="99"/>
      <c r="C83" s="49" t="s">
        <v>23</v>
      </c>
      <c r="D83" s="49"/>
      <c r="E83" s="51">
        <f>E79*E81</f>
        <v>0</v>
      </c>
      <c r="F83" s="46"/>
      <c r="G83" s="51">
        <f>G79*G81</f>
        <v>0</v>
      </c>
      <c r="I83" s="51">
        <f>I79*I81</f>
        <v>0</v>
      </c>
      <c r="K83" s="51"/>
      <c r="M83" s="51"/>
      <c r="N83" s="67"/>
      <c r="O83" s="96"/>
    </row>
    <row r="84" spans="1:15" s="22" customFormat="1" ht="2.4500000000000002" customHeight="1" x14ac:dyDescent="0.45">
      <c r="E84" s="24"/>
      <c r="N84" s="67"/>
      <c r="O84" s="96"/>
    </row>
    <row r="85" spans="1:15" s="17" customFormat="1" ht="15" customHeight="1" x14ac:dyDescent="0.45">
      <c r="A85" s="99" t="s">
        <v>64</v>
      </c>
      <c r="B85" s="99"/>
      <c r="C85" s="49" t="s">
        <v>25</v>
      </c>
      <c r="D85" s="43"/>
      <c r="E85" s="43"/>
      <c r="F85" s="43"/>
      <c r="G85" s="43"/>
      <c r="H85" s="43"/>
      <c r="I85" s="43"/>
      <c r="J85" s="43"/>
      <c r="K85" s="43"/>
      <c r="L85" s="43"/>
      <c r="M85" s="51">
        <f>SUM(E83:M83)</f>
        <v>0</v>
      </c>
      <c r="N85" s="67"/>
      <c r="O85" s="96"/>
    </row>
    <row r="86" spans="1:15" s="22" customFormat="1" ht="2.4500000000000002" customHeight="1" x14ac:dyDescent="0.45">
      <c r="E86" s="24"/>
      <c r="G86" s="39"/>
      <c r="H86" s="39"/>
      <c r="I86" s="39"/>
      <c r="J86" s="39"/>
      <c r="K86" s="39"/>
      <c r="L86" s="39"/>
      <c r="M86" s="39"/>
      <c r="N86" s="39"/>
      <c r="O86" s="96"/>
    </row>
    <row r="87" spans="1:15" s="38" customFormat="1" ht="15" customHeight="1" x14ac:dyDescent="0.45">
      <c r="A87" s="56"/>
      <c r="B87" s="56"/>
      <c r="C87" s="56"/>
      <c r="D87" s="56"/>
      <c r="E87" s="58"/>
      <c r="F87" s="56"/>
      <c r="G87" s="58"/>
      <c r="H87" s="58"/>
      <c r="I87" s="58"/>
      <c r="J87" s="58"/>
      <c r="K87" s="58"/>
      <c r="L87" s="58"/>
      <c r="M87" s="58"/>
      <c r="N87" s="67"/>
      <c r="O87" s="96"/>
    </row>
    <row r="88" spans="1:15" s="22" customFormat="1" ht="2.4500000000000002" customHeight="1" x14ac:dyDescent="0.45">
      <c r="E88" s="24"/>
      <c r="G88" s="39"/>
      <c r="H88" s="39"/>
      <c r="I88" s="39"/>
      <c r="J88" s="39"/>
      <c r="K88" s="39"/>
      <c r="L88" s="39"/>
      <c r="M88" s="39"/>
      <c r="N88" s="67"/>
      <c r="O88" s="96"/>
    </row>
    <row r="89" spans="1:15" s="17" customFormat="1" ht="15" customHeight="1" x14ac:dyDescent="0.45">
      <c r="A89" s="97"/>
      <c r="B89" s="97"/>
      <c r="C89" s="49"/>
      <c r="D89" s="49"/>
      <c r="E89" s="93"/>
      <c r="F89" s="46"/>
      <c r="G89" s="93"/>
      <c r="I89" s="93"/>
      <c r="K89" s="57"/>
      <c r="L89" s="58"/>
      <c r="M89" s="57"/>
      <c r="N89" s="67"/>
      <c r="O89" s="96"/>
    </row>
    <row r="90" spans="1:15" s="22" customFormat="1" ht="2.4500000000000002" customHeight="1" x14ac:dyDescent="0.45">
      <c r="A90" s="66"/>
      <c r="B90" s="66"/>
      <c r="C90" s="98"/>
      <c r="D90" s="69"/>
      <c r="E90" s="65"/>
      <c r="F90" s="66"/>
      <c r="G90" s="66"/>
      <c r="H90" s="66"/>
      <c r="I90" s="66"/>
      <c r="J90" s="66"/>
      <c r="K90" s="57"/>
      <c r="L90" s="58"/>
      <c r="M90" s="57"/>
      <c r="O90" s="96"/>
    </row>
    <row r="91" spans="1:15" s="64" customFormat="1" ht="15" customHeight="1" x14ac:dyDescent="0.45">
      <c r="A91" s="94"/>
      <c r="B91" s="94"/>
      <c r="C91" s="98"/>
      <c r="D91" s="49"/>
      <c r="E91" s="48"/>
      <c r="F91" s="62"/>
      <c r="G91" s="48"/>
      <c r="H91" s="63"/>
      <c r="I91" s="48"/>
      <c r="J91" s="63"/>
      <c r="K91" s="57"/>
      <c r="L91" s="58"/>
      <c r="M91" s="57"/>
      <c r="O91" s="96"/>
    </row>
    <row r="92" spans="1:15" s="22" customFormat="1" ht="2.4500000000000002" customHeight="1" x14ac:dyDescent="0.45">
      <c r="E92" s="24"/>
      <c r="O92" s="96"/>
    </row>
    <row r="93" spans="1:15" s="17" customFormat="1" ht="15" customHeight="1" x14ac:dyDescent="0.45">
      <c r="A93" s="99"/>
      <c r="B93" s="99"/>
      <c r="C93" s="49"/>
      <c r="D93" s="49"/>
      <c r="E93" s="51"/>
      <c r="F93" s="46"/>
      <c r="G93" s="51"/>
      <c r="I93" s="51"/>
      <c r="K93" s="51"/>
      <c r="M93" s="51"/>
      <c r="O93" s="96"/>
    </row>
    <row r="94" spans="1:15" s="22" customFormat="1" ht="2.4500000000000002" customHeight="1" x14ac:dyDescent="0.45">
      <c r="E94" s="24"/>
      <c r="O94" s="96"/>
    </row>
    <row r="95" spans="1:15" s="17" customFormat="1" ht="15" customHeight="1" x14ac:dyDescent="0.45">
      <c r="A95" s="99"/>
      <c r="B95" s="99"/>
      <c r="C95" s="49"/>
      <c r="D95" s="43"/>
      <c r="E95" s="43"/>
      <c r="F95" s="43"/>
      <c r="G95" s="43"/>
      <c r="H95" s="43"/>
      <c r="I95" s="43"/>
      <c r="J95" s="43"/>
      <c r="K95" s="43"/>
      <c r="L95" s="43"/>
      <c r="M95" s="51"/>
      <c r="N95" s="43"/>
      <c r="O95" s="96"/>
    </row>
    <row r="96" spans="1:15" s="22" customFormat="1" ht="2.4500000000000002" customHeight="1" x14ac:dyDescent="0.45">
      <c r="E96" s="24"/>
      <c r="G96" s="39"/>
      <c r="H96" s="39"/>
      <c r="I96" s="39"/>
      <c r="J96" s="39"/>
      <c r="K96" s="39"/>
      <c r="L96" s="39"/>
      <c r="M96" s="39"/>
      <c r="N96" s="39"/>
      <c r="O96" s="96"/>
    </row>
    <row r="97" spans="1:16" s="38" customFormat="1" ht="15" customHeight="1" x14ac:dyDescent="0.45">
      <c r="A97" s="56"/>
      <c r="B97" s="56"/>
      <c r="C97" s="56"/>
      <c r="D97" s="56"/>
      <c r="E97" s="58"/>
      <c r="F97" s="56"/>
      <c r="G97" s="58"/>
      <c r="H97" s="58"/>
      <c r="I97" s="58"/>
      <c r="J97" s="58"/>
      <c r="K97" s="58"/>
      <c r="L97" s="58"/>
      <c r="M97" s="58"/>
      <c r="N97" s="67"/>
      <c r="O97" s="96"/>
    </row>
    <row r="98" spans="1:16" s="38" customFormat="1" ht="13.5" x14ac:dyDescent="0.45">
      <c r="A98" s="56"/>
      <c r="B98" s="56"/>
      <c r="C98" s="56"/>
      <c r="D98" s="56"/>
      <c r="E98" s="57"/>
      <c r="F98" s="56"/>
      <c r="G98" s="57"/>
      <c r="H98" s="58"/>
      <c r="I98" s="57"/>
      <c r="J98" s="58"/>
      <c r="K98" s="57"/>
      <c r="L98" s="58"/>
      <c r="M98" s="57"/>
      <c r="N98" s="42"/>
      <c r="O98" s="96"/>
    </row>
    <row r="99" spans="1:16" s="22" customFormat="1" ht="2.4500000000000002" customHeight="1" x14ac:dyDescent="0.45">
      <c r="E99" s="24"/>
      <c r="G99" s="39"/>
      <c r="H99" s="39"/>
      <c r="I99" s="39"/>
      <c r="J99" s="39"/>
      <c r="K99" s="39"/>
      <c r="L99" s="39"/>
      <c r="M99" s="39"/>
      <c r="N99" s="67"/>
      <c r="O99" s="96"/>
    </row>
    <row r="100" spans="1:16" s="17" customFormat="1" ht="15" customHeight="1" x14ac:dyDescent="0.45">
      <c r="A100" s="97"/>
      <c r="B100" s="97"/>
      <c r="C100" s="49"/>
      <c r="D100" s="49"/>
      <c r="E100" s="74"/>
      <c r="F100" s="46"/>
      <c r="G100" s="74"/>
      <c r="I100" s="74"/>
      <c r="K100" s="57"/>
      <c r="L100" s="58"/>
      <c r="M100" s="57"/>
      <c r="N100" s="67"/>
      <c r="O100" s="96"/>
    </row>
    <row r="101" spans="1:16" s="22" customFormat="1" ht="2.4500000000000002" customHeight="1" x14ac:dyDescent="0.45">
      <c r="A101" s="66"/>
      <c r="B101" s="66"/>
      <c r="C101" s="98"/>
      <c r="D101" s="69"/>
      <c r="E101" s="65"/>
      <c r="F101" s="66"/>
      <c r="G101" s="66"/>
      <c r="H101" s="66"/>
      <c r="I101" s="66"/>
      <c r="J101" s="66"/>
      <c r="K101" s="57"/>
      <c r="L101" s="58"/>
      <c r="M101" s="57"/>
      <c r="O101" s="96"/>
    </row>
    <row r="102" spans="1:16" s="64" customFormat="1" ht="15" customHeight="1" x14ac:dyDescent="0.45">
      <c r="A102" s="94"/>
      <c r="B102" s="94"/>
      <c r="C102" s="98"/>
      <c r="D102" s="49"/>
      <c r="E102" s="68"/>
      <c r="F102" s="62"/>
      <c r="G102" s="68"/>
      <c r="H102" s="63"/>
      <c r="I102" s="68"/>
      <c r="J102" s="63"/>
      <c r="K102" s="57"/>
      <c r="L102" s="58"/>
      <c r="M102" s="57"/>
      <c r="O102" s="96"/>
    </row>
    <row r="103" spans="1:16" s="22" customFormat="1" ht="2.4500000000000002" customHeight="1" x14ac:dyDescent="0.45">
      <c r="E103" s="24"/>
      <c r="O103" s="96"/>
    </row>
    <row r="104" spans="1:16" s="17" customFormat="1" ht="15" customHeight="1" x14ac:dyDescent="0.45">
      <c r="A104" s="99"/>
      <c r="B104" s="99"/>
      <c r="C104" s="49"/>
      <c r="D104" s="49"/>
      <c r="E104" s="51"/>
      <c r="F104" s="46"/>
      <c r="G104" s="51"/>
      <c r="I104" s="51"/>
      <c r="K104" s="51"/>
      <c r="M104" s="51"/>
      <c r="O104" s="96"/>
    </row>
    <row r="105" spans="1:16" s="22" customFormat="1" ht="2.4500000000000002" customHeight="1" x14ac:dyDescent="0.45">
      <c r="E105" s="24"/>
      <c r="O105" s="96"/>
    </row>
    <row r="106" spans="1:16" s="17" customFormat="1" ht="15" customHeight="1" x14ac:dyDescent="0.45">
      <c r="A106" s="99"/>
      <c r="B106" s="99"/>
      <c r="C106" s="49"/>
      <c r="D106" s="43"/>
      <c r="E106" s="43"/>
      <c r="F106" s="43"/>
      <c r="G106" s="43"/>
      <c r="H106" s="43"/>
      <c r="I106" s="43"/>
      <c r="J106" s="43"/>
      <c r="K106" s="43"/>
      <c r="L106" s="43"/>
      <c r="M106" s="72"/>
      <c r="N106" s="43"/>
      <c r="O106" s="96"/>
    </row>
    <row r="107" spans="1:16" s="22" customFormat="1" ht="5.0999999999999996" customHeight="1" x14ac:dyDescent="0.45">
      <c r="G107" s="39"/>
      <c r="I107" s="39"/>
      <c r="K107" s="39"/>
      <c r="M107" s="24"/>
      <c r="O107" s="96"/>
    </row>
    <row r="108" spans="1:16" s="22" customFormat="1" x14ac:dyDescent="0.45">
      <c r="A108" s="100" t="s">
        <v>33</v>
      </c>
      <c r="B108" s="100"/>
      <c r="G108" s="39"/>
      <c r="I108" s="39"/>
      <c r="K108" s="39"/>
      <c r="M108" s="73">
        <f>M85+M95+M106</f>
        <v>0</v>
      </c>
      <c r="O108" s="96"/>
    </row>
    <row r="109" spans="1:16" s="17" customFormat="1" ht="9.9499999999999993" customHeight="1" x14ac:dyDescent="0.45">
      <c r="A109" s="52"/>
      <c r="B109" s="52"/>
      <c r="C109" s="33"/>
      <c r="D109" s="33"/>
      <c r="E109" s="34"/>
      <c r="F109" s="52"/>
      <c r="G109" s="101"/>
      <c r="H109" s="101"/>
      <c r="I109" s="101"/>
      <c r="J109" s="101"/>
      <c r="K109" s="101"/>
      <c r="L109" s="101"/>
      <c r="M109" s="101"/>
      <c r="N109" s="101"/>
      <c r="O109" s="101"/>
      <c r="P109" s="22"/>
    </row>
    <row r="110" spans="1:16" s="38" customFormat="1" ht="13.5" x14ac:dyDescent="0.45">
      <c r="A110" s="36" t="s">
        <v>34</v>
      </c>
      <c r="B110" s="36"/>
      <c r="C110" s="36"/>
      <c r="D110" s="36"/>
      <c r="E110" s="37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22"/>
    </row>
    <row r="111" spans="1:16" s="22" customFormat="1" ht="2.4500000000000002" customHeight="1" thickBot="1" x14ac:dyDescent="0.45">
      <c r="M111" s="24"/>
      <c r="O111" s="75"/>
    </row>
    <row r="112" spans="1:16" s="17" customFormat="1" ht="15" customHeight="1" thickBot="1" x14ac:dyDescent="0.45">
      <c r="A112" s="97" t="s">
        <v>35</v>
      </c>
      <c r="B112" s="97"/>
      <c r="C112" s="95" t="s">
        <v>36</v>
      </c>
      <c r="D112" s="95"/>
      <c r="F112" s="46"/>
      <c r="H112" s="45"/>
      <c r="J112" s="45"/>
      <c r="L112" s="45"/>
      <c r="M112" s="1"/>
      <c r="N112" s="45"/>
      <c r="O112" s="75"/>
      <c r="P112" s="22"/>
    </row>
    <row r="113" spans="1:16" s="22" customFormat="1" ht="2.4500000000000002" customHeight="1" x14ac:dyDescent="0.4">
      <c r="C113" s="23"/>
      <c r="D113" s="23"/>
      <c r="H113" s="23"/>
      <c r="J113" s="23"/>
      <c r="L113" s="23"/>
      <c r="M113" s="24"/>
      <c r="N113" s="23"/>
      <c r="O113" s="75"/>
    </row>
    <row r="114" spans="1:16" s="17" customFormat="1" ht="15" customHeight="1" x14ac:dyDescent="0.4">
      <c r="A114" s="94" t="s">
        <v>37</v>
      </c>
      <c r="B114" s="94"/>
      <c r="C114" s="95" t="s">
        <v>38</v>
      </c>
      <c r="D114" s="95"/>
      <c r="F114" s="46"/>
      <c r="H114" s="45"/>
      <c r="J114" s="45"/>
      <c r="L114" s="45"/>
      <c r="M114" s="48">
        <f>M29+M37+M45</f>
        <v>1</v>
      </c>
      <c r="N114" s="45"/>
      <c r="O114" s="75"/>
      <c r="P114" s="22"/>
    </row>
    <row r="115" spans="1:16" s="22" customFormat="1" ht="5.0999999999999996" customHeight="1" x14ac:dyDescent="0.4">
      <c r="G115" s="39"/>
      <c r="I115" s="39"/>
      <c r="K115" s="39"/>
      <c r="M115" s="24"/>
      <c r="O115" s="75"/>
    </row>
    <row r="116" spans="1:16" s="22" customFormat="1" x14ac:dyDescent="0.4">
      <c r="A116" s="100" t="s">
        <v>39</v>
      </c>
      <c r="B116" s="100"/>
      <c r="G116" s="39"/>
      <c r="I116" s="39"/>
      <c r="K116" s="39"/>
      <c r="M116" s="73">
        <f>M112*M114*5</f>
        <v>0</v>
      </c>
      <c r="O116" s="75"/>
    </row>
    <row r="117" spans="1:16" s="17" customFormat="1" ht="9.9499999999999993" customHeight="1" x14ac:dyDescent="0.45">
      <c r="A117" s="52"/>
      <c r="B117" s="52"/>
      <c r="C117" s="33"/>
      <c r="D117" s="33"/>
      <c r="E117" s="34"/>
      <c r="F117" s="52"/>
      <c r="G117" s="101"/>
      <c r="H117" s="101"/>
      <c r="I117" s="101"/>
      <c r="J117" s="101"/>
      <c r="K117" s="101"/>
      <c r="L117" s="101"/>
      <c r="M117" s="101"/>
      <c r="N117" s="101"/>
      <c r="O117" s="101"/>
      <c r="P117" s="22"/>
    </row>
    <row r="118" spans="1:16" x14ac:dyDescent="0.4">
      <c r="A118" s="76" t="s">
        <v>40</v>
      </c>
      <c r="B118" s="77"/>
      <c r="C118" s="77"/>
      <c r="D118" s="77"/>
      <c r="E118" s="78"/>
      <c r="F118" s="77"/>
      <c r="G118" s="79"/>
      <c r="H118" s="79"/>
      <c r="I118" s="79"/>
      <c r="J118" s="79"/>
      <c r="K118" s="79"/>
      <c r="L118" s="79"/>
      <c r="M118" s="79"/>
      <c r="N118" s="79"/>
      <c r="O118" s="79"/>
      <c r="P118" s="22"/>
    </row>
    <row r="119" spans="1:16" s="22" customFormat="1" ht="2.4500000000000002" customHeight="1" x14ac:dyDescent="0.4">
      <c r="M119" s="24"/>
      <c r="O119" s="75"/>
    </row>
    <row r="120" spans="1:16" s="17" customFormat="1" ht="15" customHeight="1" x14ac:dyDescent="0.4">
      <c r="A120" s="99" t="s">
        <v>41</v>
      </c>
      <c r="B120" s="99"/>
      <c r="C120" s="49" t="s">
        <v>42</v>
      </c>
      <c r="D120" s="43"/>
      <c r="E120" s="43"/>
      <c r="F120" s="43"/>
      <c r="G120" s="43"/>
      <c r="I120" s="43"/>
      <c r="K120" s="43"/>
      <c r="M120" s="51">
        <f>M116+M108+M73+M49</f>
        <v>0</v>
      </c>
      <c r="N120" s="67"/>
      <c r="O120" s="75"/>
      <c r="P120" s="22"/>
    </row>
    <row r="121" spans="1:16" s="22" customFormat="1" ht="2.4500000000000002" customHeight="1" thickBot="1" x14ac:dyDescent="0.45">
      <c r="E121" s="24"/>
      <c r="N121" s="67"/>
      <c r="O121" s="75"/>
    </row>
    <row r="122" spans="1:16" ht="15.4" thickBot="1" x14ac:dyDescent="0.45">
      <c r="A122" s="80" t="s">
        <v>71</v>
      </c>
      <c r="M122" s="2">
        <v>7.0000000000000007E-2</v>
      </c>
      <c r="P122" s="22"/>
    </row>
    <row r="123" spans="1:16" s="22" customFormat="1" ht="2.4500000000000002" customHeight="1" x14ac:dyDescent="0.4">
      <c r="E123" s="24"/>
      <c r="N123" s="67"/>
      <c r="O123" s="75"/>
    </row>
    <row r="124" spans="1:16" x14ac:dyDescent="0.4">
      <c r="A124" s="80"/>
      <c r="B124" s="89" t="s">
        <v>74</v>
      </c>
      <c r="M124" s="90">
        <v>10</v>
      </c>
      <c r="P124" s="22"/>
    </row>
    <row r="125" spans="1:16" s="22" customFormat="1" ht="2.4500000000000002" customHeight="1" thickBot="1" x14ac:dyDescent="0.45">
      <c r="E125" s="24"/>
      <c r="N125" s="67"/>
      <c r="O125" s="75"/>
    </row>
    <row r="126" spans="1:16" ht="15.4" thickBot="1" x14ac:dyDescent="0.45">
      <c r="A126" s="80" t="s">
        <v>72</v>
      </c>
      <c r="M126" s="2">
        <v>0.19</v>
      </c>
      <c r="P126" s="22"/>
    </row>
    <row r="127" spans="1:16" s="22" customFormat="1" ht="2.4500000000000002" customHeight="1" x14ac:dyDescent="0.4">
      <c r="E127" s="24"/>
      <c r="N127" s="67"/>
      <c r="O127" s="75"/>
    </row>
    <row r="128" spans="1:16" x14ac:dyDescent="0.4">
      <c r="A128" s="80"/>
      <c r="B128" s="89" t="s">
        <v>73</v>
      </c>
      <c r="M128" s="90">
        <v>0</v>
      </c>
      <c r="P128" s="22"/>
    </row>
    <row r="129" spans="1:16" s="22" customFormat="1" ht="2.4500000000000002" customHeight="1" x14ac:dyDescent="0.4">
      <c r="E129" s="24"/>
      <c r="N129" s="67"/>
      <c r="O129" s="75"/>
    </row>
    <row r="130" spans="1:16" x14ac:dyDescent="0.4">
      <c r="A130" s="80" t="s">
        <v>75</v>
      </c>
      <c r="M130" s="81">
        <f>(M122*M124+M126*M128)/(M124+M128)</f>
        <v>7.0000000000000007E-2</v>
      </c>
      <c r="P130" s="22"/>
    </row>
    <row r="131" spans="1:16" s="22" customFormat="1" ht="2.4500000000000002" customHeight="1" x14ac:dyDescent="0.4">
      <c r="E131" s="24"/>
      <c r="N131" s="67"/>
      <c r="O131" s="75"/>
    </row>
    <row r="132" spans="1:16" ht="15" customHeight="1" x14ac:dyDescent="0.4">
      <c r="A132" s="82" t="s">
        <v>43</v>
      </c>
      <c r="B132" s="82"/>
      <c r="C132" s="98" t="s">
        <v>57</v>
      </c>
      <c r="D132" s="98"/>
      <c r="E132" s="98"/>
      <c r="F132" s="98"/>
      <c r="G132" s="98"/>
      <c r="H132" s="83"/>
      <c r="I132" s="83"/>
      <c r="J132" s="83"/>
      <c r="K132" s="83"/>
      <c r="L132" s="83"/>
      <c r="M132" s="54">
        <f>M120*(1+M130)</f>
        <v>0</v>
      </c>
      <c r="P132" s="22"/>
    </row>
    <row r="133" spans="1:16" s="22" customFormat="1" ht="7.5" customHeight="1" x14ac:dyDescent="0.45">
      <c r="A133" s="25"/>
      <c r="E133" s="24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6" s="22" customFormat="1" ht="20.65" x14ac:dyDescent="0.45">
      <c r="A134" s="28" t="s">
        <v>76</v>
      </c>
      <c r="B134" s="29"/>
      <c r="C134" s="29"/>
      <c r="D134" s="29"/>
      <c r="E134" s="30"/>
      <c r="F134" s="31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6" s="17" customFormat="1" ht="9.9499999999999993" customHeight="1" x14ac:dyDescent="0.45">
      <c r="A135" s="52"/>
      <c r="B135" s="52"/>
      <c r="C135" s="33"/>
      <c r="D135" s="33"/>
      <c r="E135" s="34"/>
      <c r="F135" s="52"/>
      <c r="G135" s="101"/>
      <c r="H135" s="101"/>
      <c r="I135" s="101"/>
      <c r="J135" s="101"/>
      <c r="K135" s="101"/>
      <c r="L135" s="101"/>
      <c r="M135" s="101"/>
      <c r="N135" s="101"/>
      <c r="O135" s="101"/>
      <c r="P135" s="22"/>
    </row>
    <row r="136" spans="1:16" x14ac:dyDescent="0.4">
      <c r="A136" s="76" t="s">
        <v>54</v>
      </c>
      <c r="B136" s="77"/>
      <c r="C136" s="77"/>
      <c r="D136" s="77"/>
      <c r="E136" s="78"/>
      <c r="F136" s="77"/>
      <c r="G136" s="79"/>
      <c r="H136" s="79"/>
      <c r="I136" s="79"/>
      <c r="J136" s="79"/>
      <c r="K136" s="79"/>
      <c r="L136" s="79"/>
      <c r="M136" s="79"/>
      <c r="N136" s="79"/>
      <c r="O136" s="79"/>
    </row>
    <row r="137" spans="1:16" s="22" customFormat="1" ht="2.4500000000000002" customHeight="1" x14ac:dyDescent="0.4">
      <c r="E137" s="24"/>
      <c r="N137" s="67"/>
      <c r="O137" s="75"/>
    </row>
    <row r="138" spans="1:16" x14ac:dyDescent="0.4">
      <c r="A138" s="82" t="s">
        <v>43</v>
      </c>
      <c r="C138" s="11" t="s">
        <v>49</v>
      </c>
      <c r="M138" s="51">
        <f>M132</f>
        <v>0</v>
      </c>
    </row>
    <row r="139" spans="1:16" s="22" customFormat="1" ht="2.4500000000000002" customHeight="1" x14ac:dyDescent="0.4">
      <c r="E139" s="24"/>
      <c r="N139" s="67"/>
      <c r="O139" s="75"/>
    </row>
    <row r="140" spans="1:16" x14ac:dyDescent="0.4">
      <c r="A140" s="11" t="s">
        <v>52</v>
      </c>
      <c r="C140" s="11" t="s">
        <v>50</v>
      </c>
      <c r="M140" s="51">
        <f>(0.05*(M73+0.7*M116))*(1+M130)</f>
        <v>0</v>
      </c>
    </row>
    <row r="141" spans="1:16" s="22" customFormat="1" ht="2.4500000000000002" customHeight="1" x14ac:dyDescent="0.4">
      <c r="E141" s="24"/>
      <c r="N141" s="67"/>
      <c r="O141" s="75"/>
    </row>
    <row r="142" spans="1:16" x14ac:dyDescent="0.4">
      <c r="A142" s="11" t="s">
        <v>53</v>
      </c>
      <c r="C142" s="84" t="s">
        <v>51</v>
      </c>
      <c r="M142" s="51">
        <f>(0.1*M108)*(1+M130)</f>
        <v>0</v>
      </c>
    </row>
    <row r="143" spans="1:16" s="22" customFormat="1" ht="2.4500000000000002" customHeight="1" x14ac:dyDescent="0.4">
      <c r="E143" s="24"/>
      <c r="N143" s="67"/>
      <c r="O143" s="75"/>
    </row>
    <row r="144" spans="1:16" s="82" customFormat="1" x14ac:dyDescent="0.4">
      <c r="A144" s="82" t="s">
        <v>55</v>
      </c>
      <c r="C144" s="11" t="s">
        <v>56</v>
      </c>
      <c r="E144" s="85"/>
      <c r="G144" s="83"/>
      <c r="H144" s="83"/>
      <c r="I144" s="83"/>
      <c r="J144" s="83"/>
      <c r="K144" s="83"/>
      <c r="L144" s="83"/>
      <c r="M144" s="54">
        <f>SUM(M138:M142)</f>
        <v>0</v>
      </c>
      <c r="N144" s="83"/>
      <c r="O144" s="83"/>
    </row>
  </sheetData>
  <sheetProtection sheet="1" selectLockedCells="1"/>
  <mergeCells count="50">
    <mergeCell ref="G135:O135"/>
    <mergeCell ref="A114:B114"/>
    <mergeCell ref="C114:D114"/>
    <mergeCell ref="A116:B116"/>
    <mergeCell ref="G117:O117"/>
    <mergeCell ref="A120:B120"/>
    <mergeCell ref="C132:G132"/>
    <mergeCell ref="A104:B104"/>
    <mergeCell ref="A106:B106"/>
    <mergeCell ref="A108:B108"/>
    <mergeCell ref="G109:O109"/>
    <mergeCell ref="A112:B112"/>
    <mergeCell ref="C112:D112"/>
    <mergeCell ref="O77:O108"/>
    <mergeCell ref="C101:C102"/>
    <mergeCell ref="A102:B102"/>
    <mergeCell ref="A83:B83"/>
    <mergeCell ref="A85:B85"/>
    <mergeCell ref="A89:B89"/>
    <mergeCell ref="C90:C91"/>
    <mergeCell ref="A91:B91"/>
    <mergeCell ref="A93:B93"/>
    <mergeCell ref="A95:B95"/>
    <mergeCell ref="A100:B100"/>
    <mergeCell ref="O53:O73"/>
    <mergeCell ref="A55:B55"/>
    <mergeCell ref="A57:B57"/>
    <mergeCell ref="A59:B59"/>
    <mergeCell ref="A61:B61"/>
    <mergeCell ref="A65:B65"/>
    <mergeCell ref="C66:C67"/>
    <mergeCell ref="A67:B67"/>
    <mergeCell ref="A69:B69"/>
    <mergeCell ref="A71:B71"/>
    <mergeCell ref="A73:B73"/>
    <mergeCell ref="A79:B79"/>
    <mergeCell ref="C80:C81"/>
    <mergeCell ref="A81:B81"/>
    <mergeCell ref="D7:O7"/>
    <mergeCell ref="O25:O49"/>
    <mergeCell ref="A27:B27"/>
    <mergeCell ref="A29:B29"/>
    <mergeCell ref="A31:B31"/>
    <mergeCell ref="A35:B35"/>
    <mergeCell ref="A37:B37"/>
    <mergeCell ref="A39:B39"/>
    <mergeCell ref="A43:B43"/>
    <mergeCell ref="A45:B45"/>
    <mergeCell ref="A47:B47"/>
    <mergeCell ref="A49:B49"/>
  </mergeCells>
  <dataValidations count="2">
    <dataValidation type="list" allowBlank="1" showInputMessage="1" showErrorMessage="1" sqref="M122" xr:uid="{E15CFDB5-11F4-4552-B976-04F8E0C2428A}">
      <formula1>$P$1:$P$2</formula1>
    </dataValidation>
    <dataValidation type="list" allowBlank="1" showInputMessage="1" showErrorMessage="1" sqref="M126" xr:uid="{3828FF39-CBB9-417E-9BB6-F38279993791}">
      <formula1>$Q$1:$Q$2</formula1>
    </dataValidation>
  </dataValidations>
  <pageMargins left="0.59055118110236227" right="0.59055118110236227" top="0.62992125984251968" bottom="0.43307086614173229" header="0.39370078740157483" footer="0.35433070866141736"/>
  <pageSetup paperSize="9" scale="44" orientation="portrait" horizontalDpi="300" verticalDpi="300" r:id="rId1"/>
  <headerFooter alignWithMargins="0">
    <oddHeader xml:space="preserve">&amp;R&amp;"Arial,Standard"&amp;10&amp;K00-049Seite &amp;P von &amp;N  </oddHeader>
    <oddFooter>&amp;R&amp;P/&amp;N</oddFooter>
  </headerFooter>
  <rowBreaks count="2" manualBreakCount="2">
    <brk id="74" max="16383" man="1"/>
    <brk id="11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626B-FCFE-40AF-AF7A-C3E4250C47C8}">
  <sheetPr>
    <pageSetUpPr fitToPage="1"/>
  </sheetPr>
  <dimension ref="A1:Q144"/>
  <sheetViews>
    <sheetView showGridLines="0" topLeftCell="A3" zoomScaleNormal="100" zoomScaleSheetLayoutView="100" workbookViewId="0">
      <selection activeCell="E55" sqref="E55"/>
    </sheetView>
  </sheetViews>
  <sheetFormatPr baseColWidth="10" defaultColWidth="11.59765625" defaultRowHeight="15" x14ac:dyDescent="0.4"/>
  <cols>
    <col min="1" max="1" width="2.86328125" style="11" customWidth="1"/>
    <col min="2" max="2" width="66.86328125" style="11" customWidth="1"/>
    <col min="3" max="3" width="31" style="11" customWidth="1"/>
    <col min="4" max="4" width="2.1328125" style="11" customWidth="1"/>
    <col min="5" max="5" width="13.59765625" style="16" bestFit="1" customWidth="1"/>
    <col min="6" max="6" width="1.59765625" style="11" customWidth="1"/>
    <col min="7" max="7" width="13.59765625" style="75" bestFit="1" customWidth="1"/>
    <col min="8" max="8" width="1.59765625" style="75" customWidth="1"/>
    <col min="9" max="9" width="13.59765625" style="75" bestFit="1" customWidth="1"/>
    <col min="10" max="10" width="1.59765625" style="75" customWidth="1"/>
    <col min="11" max="11" width="13.59765625" style="75" bestFit="1" customWidth="1"/>
    <col min="12" max="12" width="1.59765625" style="75" customWidth="1"/>
    <col min="13" max="13" width="13.59765625" style="75" bestFit="1" customWidth="1"/>
    <col min="14" max="14" width="1.59765625" style="75" customWidth="1"/>
    <col min="15" max="15" width="17.59765625" style="75" customWidth="1"/>
    <col min="16" max="17" width="11.59765625" style="11" hidden="1" customWidth="1"/>
    <col min="18" max="16384" width="11.59765625" style="11"/>
  </cols>
  <sheetData>
    <row r="1" spans="1:17" customFormat="1" ht="14.25" x14ac:dyDescent="0.45">
      <c r="A1" s="3" t="s">
        <v>88</v>
      </c>
      <c r="B1" s="4"/>
      <c r="C1" s="5"/>
      <c r="D1" s="5"/>
      <c r="E1" s="6"/>
      <c r="F1" s="5"/>
      <c r="G1" s="5"/>
      <c r="H1" s="5"/>
      <c r="I1" s="5"/>
      <c r="J1" s="7"/>
      <c r="P1">
        <v>0</v>
      </c>
      <c r="Q1">
        <v>0</v>
      </c>
    </row>
    <row r="2" spans="1:17" customFormat="1" ht="17.25" x14ac:dyDescent="0.45">
      <c r="A2" s="8" t="s">
        <v>89</v>
      </c>
      <c r="B2" s="9"/>
      <c r="C2" s="5"/>
      <c r="D2" s="5"/>
      <c r="E2" s="6"/>
      <c r="F2" s="5"/>
      <c r="G2" s="5"/>
      <c r="H2" s="5"/>
      <c r="I2" s="5"/>
      <c r="J2" s="7"/>
      <c r="P2">
        <v>7</v>
      </c>
      <c r="Q2">
        <v>19</v>
      </c>
    </row>
    <row r="3" spans="1:17" ht="20.45" customHeight="1" x14ac:dyDescent="0.45">
      <c r="A3" s="10" t="s">
        <v>90</v>
      </c>
      <c r="C3" s="12"/>
      <c r="D3" s="12"/>
      <c r="E3" s="12"/>
      <c r="F3" s="12"/>
      <c r="G3" s="12"/>
      <c r="H3" s="12"/>
      <c r="I3" s="12"/>
      <c r="J3" s="13"/>
      <c r="K3" s="11"/>
      <c r="L3" s="11"/>
      <c r="M3" s="11"/>
      <c r="N3" s="11"/>
      <c r="O3" s="11"/>
    </row>
    <row r="4" spans="1:17" s="14" customFormat="1" ht="17.25" x14ac:dyDescent="0.45">
      <c r="A4" s="14" t="s">
        <v>80</v>
      </c>
      <c r="C4" s="14">
        <v>3</v>
      </c>
      <c r="E4" s="12"/>
    </row>
    <row r="5" spans="1:17" ht="12.75" x14ac:dyDescent="0.35">
      <c r="A5" s="11" t="s">
        <v>0</v>
      </c>
      <c r="E5" s="15"/>
      <c r="G5" s="11"/>
      <c r="H5" s="11"/>
      <c r="I5" s="11"/>
      <c r="J5" s="11"/>
      <c r="K5" s="11"/>
      <c r="L5" s="11"/>
      <c r="M5" s="11"/>
      <c r="N5" s="16"/>
      <c r="O5" s="11"/>
    </row>
    <row r="6" spans="1:17" ht="5.0999999999999996" customHeight="1" thickBot="1" x14ac:dyDescent="0.4">
      <c r="E6" s="15"/>
      <c r="G6" s="11"/>
      <c r="H6" s="11"/>
      <c r="I6" s="11"/>
      <c r="J6" s="11"/>
      <c r="K6" s="11"/>
      <c r="L6" s="11"/>
      <c r="M6" s="11"/>
      <c r="N6" s="16"/>
      <c r="O6" s="17"/>
    </row>
    <row r="7" spans="1:17" ht="15" customHeight="1" thickBot="1" x14ac:dyDescent="0.4">
      <c r="A7" s="18" t="s">
        <v>1</v>
      </c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7" ht="7.5" customHeight="1" x14ac:dyDescent="0.35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11"/>
    </row>
    <row r="9" spans="1:17" x14ac:dyDescent="0.35">
      <c r="A9" s="21" t="s">
        <v>2</v>
      </c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</row>
    <row r="10" spans="1:17" s="22" customFormat="1" ht="2.4500000000000002" customHeight="1" x14ac:dyDescent="0.35">
      <c r="C10" s="23"/>
      <c r="D10" s="23"/>
      <c r="M10" s="24"/>
      <c r="O10" s="20"/>
    </row>
    <row r="11" spans="1:17" x14ac:dyDescent="0.35">
      <c r="A11" s="25" t="s">
        <v>47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4"/>
      <c r="N11" s="22"/>
      <c r="O11" s="20"/>
    </row>
    <row r="12" spans="1:17" s="22" customFormat="1" ht="2.4500000000000002" customHeight="1" x14ac:dyDescent="0.35">
      <c r="C12" s="23"/>
      <c r="D12" s="23"/>
      <c r="M12" s="24"/>
      <c r="O12" s="20"/>
    </row>
    <row r="13" spans="1:17" x14ac:dyDescent="0.35">
      <c r="A13" s="25" t="s">
        <v>3</v>
      </c>
      <c r="B13" s="19"/>
      <c r="C13" s="19"/>
      <c r="D13" s="19"/>
      <c r="E13" s="22"/>
      <c r="F13" s="22"/>
      <c r="G13" s="22"/>
      <c r="H13" s="22"/>
      <c r="I13" s="22"/>
      <c r="J13" s="22"/>
      <c r="K13" s="22"/>
      <c r="L13" s="22"/>
      <c r="M13" s="24"/>
      <c r="N13" s="22"/>
      <c r="O13" s="20"/>
    </row>
    <row r="14" spans="1:17" s="22" customFormat="1" ht="2.4500000000000002" customHeight="1" x14ac:dyDescent="0.35">
      <c r="C14" s="23"/>
      <c r="D14" s="23"/>
      <c r="M14" s="24"/>
      <c r="O14" s="20"/>
    </row>
    <row r="15" spans="1:17" x14ac:dyDescent="0.35">
      <c r="A15" s="25" t="s">
        <v>4</v>
      </c>
      <c r="B15" s="19"/>
      <c r="C15" s="19" t="s">
        <v>46</v>
      </c>
      <c r="D15" s="19"/>
      <c r="E15" s="22"/>
      <c r="F15" s="22"/>
      <c r="G15" s="22"/>
      <c r="H15" s="22"/>
      <c r="I15" s="22"/>
      <c r="J15" s="22"/>
      <c r="K15" s="22"/>
      <c r="L15" s="22"/>
      <c r="M15" s="24"/>
      <c r="N15" s="22"/>
      <c r="O15" s="20"/>
    </row>
    <row r="16" spans="1:17" s="22" customFormat="1" ht="2.4500000000000002" customHeight="1" x14ac:dyDescent="0.35">
      <c r="C16" s="23"/>
      <c r="D16" s="23"/>
      <c r="M16" s="24"/>
      <c r="O16" s="20"/>
    </row>
    <row r="17" spans="1:15" s="22" customFormat="1" x14ac:dyDescent="0.45">
      <c r="A17" s="26" t="s">
        <v>5</v>
      </c>
      <c r="B17" s="19"/>
      <c r="C17" s="19"/>
      <c r="D17" s="19"/>
      <c r="M17" s="24"/>
      <c r="O17" s="20"/>
    </row>
    <row r="18" spans="1:15" s="22" customFormat="1" ht="2.4500000000000002" customHeight="1" x14ac:dyDescent="0.35">
      <c r="C18" s="23"/>
      <c r="D18" s="23"/>
      <c r="M18" s="24"/>
      <c r="O18" s="20"/>
    </row>
    <row r="19" spans="1:15" s="22" customFormat="1" x14ac:dyDescent="0.45">
      <c r="A19" s="25" t="s">
        <v>48</v>
      </c>
      <c r="B19" s="19"/>
      <c r="C19" s="19"/>
      <c r="D19" s="19"/>
      <c r="M19" s="24"/>
      <c r="O19" s="20"/>
    </row>
    <row r="20" spans="1:15" s="22" customFormat="1" ht="7.5" customHeight="1" x14ac:dyDescent="0.45">
      <c r="A20" s="25"/>
      <c r="E20" s="24"/>
      <c r="G20" s="27"/>
      <c r="H20" s="27"/>
      <c r="I20" s="27"/>
      <c r="J20" s="27"/>
      <c r="K20" s="27"/>
      <c r="L20" s="27"/>
      <c r="M20" s="27"/>
      <c r="N20" s="27"/>
      <c r="O20" s="27"/>
    </row>
    <row r="21" spans="1:15" s="22" customFormat="1" ht="20.65" x14ac:dyDescent="0.45">
      <c r="A21" s="28" t="s">
        <v>6</v>
      </c>
      <c r="B21" s="29"/>
      <c r="C21" s="29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7" customFormat="1" ht="7.5" customHeight="1" x14ac:dyDescent="0.45">
      <c r="C22" s="33"/>
      <c r="D22" s="33"/>
      <c r="E22" s="34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8" customFormat="1" ht="13.5" x14ac:dyDescent="0.45">
      <c r="A23" s="36" t="s">
        <v>7</v>
      </c>
      <c r="B23" s="36"/>
      <c r="C23" s="36"/>
      <c r="D23" s="36"/>
      <c r="E23" s="37"/>
      <c r="F23" s="36"/>
      <c r="G23" s="37"/>
      <c r="H23" s="37"/>
      <c r="I23" s="37"/>
      <c r="J23" s="37"/>
      <c r="K23" s="37"/>
      <c r="L23" s="37"/>
      <c r="M23" s="37"/>
      <c r="N23" s="37"/>
      <c r="O23" s="37"/>
    </row>
    <row r="24" spans="1:15" s="22" customFormat="1" ht="2.4500000000000002" customHeight="1" x14ac:dyDescent="0.45">
      <c r="E24" s="24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38" customFormat="1" ht="13.5" customHeight="1" x14ac:dyDescent="0.45">
      <c r="A25" s="40" t="s">
        <v>59</v>
      </c>
      <c r="B25" s="40"/>
      <c r="C25" s="40"/>
      <c r="D25" s="40"/>
      <c r="E25" s="41"/>
      <c r="F25" s="40"/>
      <c r="G25" s="41"/>
      <c r="H25" s="41"/>
      <c r="I25" s="41"/>
      <c r="J25" s="41"/>
      <c r="K25" s="41"/>
      <c r="L25" s="41"/>
      <c r="M25" s="41"/>
      <c r="N25" s="42"/>
      <c r="O25" s="100" t="s">
        <v>8</v>
      </c>
    </row>
    <row r="26" spans="1:15" s="22" customFormat="1" ht="2.4500000000000002" customHeight="1" thickBot="1" x14ac:dyDescent="0.5">
      <c r="E26" s="24"/>
      <c r="G26" s="39"/>
      <c r="H26" s="39"/>
      <c r="I26" s="39"/>
      <c r="J26" s="39"/>
      <c r="K26" s="39"/>
      <c r="L26" s="39"/>
      <c r="M26" s="39"/>
      <c r="N26" s="39"/>
      <c r="O26" s="100"/>
    </row>
    <row r="27" spans="1:15" s="17" customFormat="1" ht="15" customHeight="1" thickBot="1" x14ac:dyDescent="0.4">
      <c r="A27" s="97" t="s">
        <v>9</v>
      </c>
      <c r="B27" s="97"/>
      <c r="C27" s="44" t="s">
        <v>10</v>
      </c>
      <c r="D27" s="45"/>
      <c r="F27" s="46"/>
      <c r="M27" s="1"/>
      <c r="O27" s="100"/>
    </row>
    <row r="28" spans="1:15" s="22" customFormat="1" ht="2.4500000000000002" customHeight="1" x14ac:dyDescent="0.35">
      <c r="C28" s="23"/>
      <c r="D28" s="23"/>
      <c r="M28" s="24"/>
      <c r="O28" s="100"/>
    </row>
    <row r="29" spans="1:15" s="17" customFormat="1" ht="15" customHeight="1" x14ac:dyDescent="0.45">
      <c r="A29" s="94" t="s">
        <v>11</v>
      </c>
      <c r="B29" s="94"/>
      <c r="C29" s="47" t="s">
        <v>12</v>
      </c>
      <c r="D29" s="47"/>
      <c r="F29" s="46"/>
      <c r="M29" s="48">
        <v>1</v>
      </c>
      <c r="O29" s="100"/>
    </row>
    <row r="30" spans="1:15" s="22" customFormat="1" ht="2.4500000000000002" customHeight="1" x14ac:dyDescent="0.35">
      <c r="C30" s="23"/>
      <c r="D30" s="23"/>
      <c r="M30" s="24"/>
      <c r="O30" s="100"/>
    </row>
    <row r="31" spans="1:15" s="17" customFormat="1" ht="15" customHeight="1" x14ac:dyDescent="0.45">
      <c r="A31" s="99" t="s">
        <v>60</v>
      </c>
      <c r="B31" s="99"/>
      <c r="C31" s="49" t="s">
        <v>13</v>
      </c>
      <c r="D31" s="49"/>
      <c r="F31" s="50"/>
      <c r="H31" s="49"/>
      <c r="J31" s="49"/>
      <c r="L31" s="49"/>
      <c r="M31" s="51">
        <f>ROUND(M27*M29,2)*5</f>
        <v>0</v>
      </c>
      <c r="N31" s="49"/>
      <c r="O31" s="100"/>
    </row>
    <row r="32" spans="1:15" s="17" customFormat="1" ht="5.0999999999999996" customHeight="1" x14ac:dyDescent="0.45">
      <c r="B32" s="52"/>
      <c r="C32" s="33"/>
      <c r="D32" s="33"/>
      <c r="F32" s="52"/>
      <c r="H32" s="33"/>
      <c r="J32" s="33"/>
      <c r="L32" s="33"/>
      <c r="M32" s="34"/>
      <c r="N32" s="33"/>
      <c r="O32" s="100"/>
    </row>
    <row r="33" spans="1:15" s="38" customFormat="1" ht="13.5" x14ac:dyDescent="0.45">
      <c r="A33" s="40" t="s">
        <v>91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2"/>
      <c r="O33" s="100"/>
    </row>
    <row r="34" spans="1:15" s="22" customFormat="1" ht="2.4500000000000002" customHeight="1" thickBot="1" x14ac:dyDescent="0.5">
      <c r="M34" s="24"/>
      <c r="O34" s="100"/>
    </row>
    <row r="35" spans="1:15" s="17" customFormat="1" ht="15" customHeight="1" thickBot="1" x14ac:dyDescent="0.4">
      <c r="A35" s="97" t="s">
        <v>9</v>
      </c>
      <c r="B35" s="97"/>
      <c r="C35" s="44" t="s">
        <v>10</v>
      </c>
      <c r="D35" s="45"/>
      <c r="F35" s="46"/>
      <c r="H35" s="45"/>
      <c r="J35" s="45"/>
      <c r="L35" s="45"/>
      <c r="M35" s="1"/>
      <c r="N35" s="45"/>
      <c r="O35" s="100"/>
    </row>
    <row r="36" spans="1:15" s="22" customFormat="1" ht="2.4500000000000002" customHeight="1" x14ac:dyDescent="0.35">
      <c r="C36" s="23"/>
      <c r="D36" s="23"/>
      <c r="H36" s="23"/>
      <c r="J36" s="23"/>
      <c r="L36" s="23"/>
      <c r="M36" s="24"/>
      <c r="N36" s="23"/>
      <c r="O36" s="100"/>
    </row>
    <row r="37" spans="1:15" s="17" customFormat="1" ht="15" customHeight="1" x14ac:dyDescent="0.45">
      <c r="A37" s="94" t="s">
        <v>11</v>
      </c>
      <c r="B37" s="94"/>
      <c r="C37" s="47" t="s">
        <v>12</v>
      </c>
      <c r="D37" s="47"/>
      <c r="F37" s="46"/>
      <c r="H37" s="47"/>
      <c r="J37" s="47"/>
      <c r="L37" s="47"/>
      <c r="M37" s="48">
        <v>1</v>
      </c>
      <c r="N37" s="47"/>
      <c r="O37" s="100"/>
    </row>
    <row r="38" spans="1:15" s="22" customFormat="1" ht="2.4500000000000002" customHeight="1" x14ac:dyDescent="0.35">
      <c r="C38" s="23"/>
      <c r="D38" s="23"/>
      <c r="H38" s="23"/>
      <c r="J38" s="23"/>
      <c r="L38" s="23"/>
      <c r="M38" s="24"/>
      <c r="N38" s="23"/>
      <c r="O38" s="100"/>
    </row>
    <row r="39" spans="1:15" s="17" customFormat="1" ht="15" customHeight="1" x14ac:dyDescent="0.45">
      <c r="A39" s="99" t="s">
        <v>92</v>
      </c>
      <c r="B39" s="99"/>
      <c r="C39" s="49" t="s">
        <v>13</v>
      </c>
      <c r="D39" s="49"/>
      <c r="F39" s="50"/>
      <c r="H39" s="49"/>
      <c r="J39" s="49"/>
      <c r="L39" s="49"/>
      <c r="M39" s="51">
        <f>ROUND(M35*M37,2)*5</f>
        <v>0</v>
      </c>
      <c r="N39" s="49"/>
      <c r="O39" s="100"/>
    </row>
    <row r="40" spans="1:15" s="17" customFormat="1" ht="5.0999999999999996" customHeight="1" x14ac:dyDescent="0.45">
      <c r="B40" s="52"/>
      <c r="C40" s="33"/>
      <c r="D40" s="33"/>
      <c r="F40" s="52"/>
      <c r="H40" s="33"/>
      <c r="J40" s="33"/>
      <c r="L40" s="33"/>
      <c r="M40" s="34"/>
      <c r="N40" s="33"/>
      <c r="O40" s="100"/>
    </row>
    <row r="41" spans="1:15" s="38" customFormat="1" ht="13.5" x14ac:dyDescent="0.4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42"/>
      <c r="O41" s="100"/>
    </row>
    <row r="42" spans="1:15" s="22" customFormat="1" ht="2.4500000000000002" customHeight="1" x14ac:dyDescent="0.45">
      <c r="M42" s="24"/>
      <c r="O42" s="100"/>
    </row>
    <row r="43" spans="1:15" s="17" customFormat="1" ht="15" customHeight="1" x14ac:dyDescent="0.35">
      <c r="A43" s="97"/>
      <c r="B43" s="97"/>
      <c r="C43" s="44"/>
      <c r="D43" s="45"/>
      <c r="F43" s="46"/>
      <c r="H43" s="45"/>
      <c r="J43" s="45"/>
      <c r="L43" s="45"/>
      <c r="N43" s="45"/>
      <c r="O43" s="100"/>
    </row>
    <row r="44" spans="1:15" s="22" customFormat="1" ht="2.4500000000000002" customHeight="1" x14ac:dyDescent="0.35">
      <c r="C44" s="23"/>
      <c r="D44" s="23"/>
      <c r="H44" s="23"/>
      <c r="J44" s="23"/>
      <c r="L44" s="23"/>
      <c r="M44" s="24"/>
      <c r="N44" s="23"/>
      <c r="O44" s="100"/>
    </row>
    <row r="45" spans="1:15" s="17" customFormat="1" ht="15" customHeight="1" x14ac:dyDescent="0.45">
      <c r="A45" s="99"/>
      <c r="B45" s="99"/>
      <c r="C45" s="47"/>
      <c r="D45" s="47"/>
      <c r="F45" s="46"/>
      <c r="H45" s="47"/>
      <c r="J45" s="47"/>
      <c r="L45" s="47"/>
      <c r="M45" s="48"/>
      <c r="N45" s="47"/>
      <c r="O45" s="100"/>
    </row>
    <row r="46" spans="1:15" s="22" customFormat="1" ht="2.4500000000000002" customHeight="1" x14ac:dyDescent="0.35">
      <c r="C46" s="23"/>
      <c r="D46" s="23"/>
      <c r="H46" s="23"/>
      <c r="J46" s="23"/>
      <c r="L46" s="23"/>
      <c r="M46" s="24"/>
      <c r="N46" s="23"/>
      <c r="O46" s="100"/>
    </row>
    <row r="47" spans="1:15" s="17" customFormat="1" ht="15" customHeight="1" x14ac:dyDescent="0.45">
      <c r="A47" s="99"/>
      <c r="B47" s="99"/>
      <c r="C47" s="49"/>
      <c r="D47" s="49"/>
      <c r="F47" s="50"/>
      <c r="H47" s="49"/>
      <c r="J47" s="49"/>
      <c r="L47" s="49"/>
      <c r="M47" s="51"/>
      <c r="N47" s="49"/>
      <c r="O47" s="100"/>
    </row>
    <row r="48" spans="1:15" s="22" customFormat="1" ht="5.0999999999999996" customHeight="1" x14ac:dyDescent="0.45">
      <c r="G48" s="39"/>
      <c r="I48" s="39"/>
      <c r="K48" s="39"/>
      <c r="M48" s="24"/>
      <c r="O48" s="100"/>
    </row>
    <row r="49" spans="1:15" s="17" customFormat="1" ht="15" customHeight="1" x14ac:dyDescent="0.45">
      <c r="A49" s="104" t="s">
        <v>14</v>
      </c>
      <c r="B49" s="104"/>
      <c r="C49" s="19"/>
      <c r="D49" s="44"/>
      <c r="F49" s="46"/>
      <c r="G49" s="53"/>
      <c r="H49" s="44"/>
      <c r="I49" s="53"/>
      <c r="J49" s="44"/>
      <c r="K49" s="53"/>
      <c r="L49" s="44"/>
      <c r="M49" s="54">
        <f>M31+M39+M47</f>
        <v>0</v>
      </c>
      <c r="N49" s="44"/>
      <c r="O49" s="100"/>
    </row>
    <row r="50" spans="1:15" s="22" customFormat="1" ht="7.5" customHeight="1" x14ac:dyDescent="0.35">
      <c r="C50" s="23"/>
      <c r="D50" s="23"/>
      <c r="E50" s="24"/>
      <c r="G50" s="53"/>
      <c r="H50" s="53"/>
      <c r="I50" s="53"/>
      <c r="J50" s="53"/>
      <c r="K50" s="53"/>
      <c r="L50" s="53"/>
      <c r="M50" s="53"/>
      <c r="N50" s="53"/>
      <c r="O50" s="53"/>
    </row>
    <row r="51" spans="1:15" s="38" customFormat="1" ht="13.5" x14ac:dyDescent="0.45">
      <c r="A51" s="36" t="s">
        <v>15</v>
      </c>
      <c r="B51" s="36"/>
      <c r="C51" s="36"/>
      <c r="D51" s="36"/>
      <c r="E51" s="37"/>
      <c r="F51" s="36"/>
      <c r="G51" s="37"/>
      <c r="H51" s="37"/>
      <c r="I51" s="37"/>
      <c r="J51" s="37"/>
      <c r="K51" s="37"/>
      <c r="L51" s="37"/>
      <c r="M51" s="37"/>
      <c r="N51" s="37"/>
      <c r="O51" s="37"/>
    </row>
    <row r="52" spans="1:15" s="22" customFormat="1" ht="2.4500000000000002" customHeight="1" x14ac:dyDescent="0.45">
      <c r="E52" s="24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8" customFormat="1" ht="14.25" customHeight="1" x14ac:dyDescent="0.45">
      <c r="A53" s="40" t="s">
        <v>16</v>
      </c>
      <c r="B53" s="40"/>
      <c r="C53" s="40"/>
      <c r="D53" s="40"/>
      <c r="E53" s="55" t="s">
        <v>17</v>
      </c>
      <c r="F53" s="40"/>
      <c r="G53" s="55" t="s">
        <v>18</v>
      </c>
      <c r="H53" s="55"/>
      <c r="I53" s="55" t="s">
        <v>19</v>
      </c>
      <c r="J53" s="55"/>
      <c r="K53" s="55"/>
      <c r="L53" s="55"/>
      <c r="M53" s="55"/>
      <c r="N53" s="42"/>
      <c r="O53" s="96" t="s">
        <v>45</v>
      </c>
    </row>
    <row r="54" spans="1:15" s="22" customFormat="1" ht="2.4500000000000002" customHeight="1" thickBot="1" x14ac:dyDescent="0.5">
      <c r="E54" s="24"/>
      <c r="G54" s="39"/>
      <c r="H54" s="39"/>
      <c r="I54" s="39"/>
      <c r="J54" s="39"/>
      <c r="K54" s="57"/>
      <c r="L54" s="58"/>
      <c r="M54" s="57"/>
      <c r="N54" s="39"/>
      <c r="O54" s="96"/>
    </row>
    <row r="55" spans="1:15" s="17" customFormat="1" ht="15" customHeight="1" thickBot="1" x14ac:dyDescent="0.5">
      <c r="A55" s="97" t="s">
        <v>20</v>
      </c>
      <c r="B55" s="97"/>
      <c r="C55" s="49" t="s">
        <v>21</v>
      </c>
      <c r="D55" s="49"/>
      <c r="E55" s="1"/>
      <c r="F55" s="46"/>
      <c r="G55" s="1"/>
      <c r="I55" s="1"/>
      <c r="K55" s="57"/>
      <c r="L55" s="58"/>
      <c r="M55" s="57"/>
      <c r="O55" s="96"/>
    </row>
    <row r="56" spans="1:15" s="22" customFormat="1" ht="2.25" customHeight="1" x14ac:dyDescent="0.45">
      <c r="A56" s="59"/>
      <c r="C56" s="60"/>
      <c r="D56" s="60"/>
      <c r="E56" s="61"/>
      <c r="K56" s="57"/>
      <c r="L56" s="58"/>
      <c r="M56" s="57"/>
      <c r="O56" s="96"/>
    </row>
    <row r="57" spans="1:15" s="64" customFormat="1" ht="17.25" customHeight="1" x14ac:dyDescent="0.45">
      <c r="A57" s="94" t="s">
        <v>22</v>
      </c>
      <c r="B57" s="94"/>
      <c r="C57" s="49"/>
      <c r="D57" s="17"/>
      <c r="E57" s="86">
        <v>4</v>
      </c>
      <c r="F57" s="62"/>
      <c r="G57" s="86">
        <v>12</v>
      </c>
      <c r="H57" s="63"/>
      <c r="I57" s="86">
        <v>12</v>
      </c>
      <c r="J57" s="63"/>
      <c r="K57" s="57"/>
      <c r="L57" s="58"/>
      <c r="M57" s="57"/>
      <c r="O57" s="96"/>
    </row>
    <row r="58" spans="1:15" s="22" customFormat="1" ht="2.4500000000000002" customHeight="1" x14ac:dyDescent="0.45">
      <c r="E58" s="65"/>
      <c r="F58" s="66"/>
      <c r="G58" s="66"/>
      <c r="H58" s="66"/>
      <c r="I58" s="66"/>
      <c r="J58" s="66"/>
      <c r="K58" s="57"/>
      <c r="L58" s="58"/>
      <c r="M58" s="57"/>
      <c r="N58" s="67"/>
      <c r="O58" s="96"/>
    </row>
    <row r="59" spans="1:15" s="17" customFormat="1" ht="15" customHeight="1" x14ac:dyDescent="0.45">
      <c r="A59" s="99" t="s">
        <v>44</v>
      </c>
      <c r="B59" s="99"/>
      <c r="C59" s="49" t="s">
        <v>23</v>
      </c>
      <c r="D59" s="49"/>
      <c r="E59" s="51">
        <f>E55*E57</f>
        <v>0</v>
      </c>
      <c r="F59" s="46"/>
      <c r="G59" s="51">
        <f>G55*G57</f>
        <v>0</v>
      </c>
      <c r="I59" s="51">
        <f>I55*I57</f>
        <v>0</v>
      </c>
      <c r="K59" s="57"/>
      <c r="L59" s="58"/>
      <c r="M59" s="57"/>
      <c r="N59" s="67"/>
      <c r="O59" s="96"/>
    </row>
    <row r="60" spans="1:15" s="22" customFormat="1" ht="2.4500000000000002" customHeight="1" x14ac:dyDescent="0.45">
      <c r="E60" s="24"/>
      <c r="K60" s="57"/>
      <c r="L60" s="58"/>
      <c r="M60" s="57"/>
      <c r="N60" s="67"/>
      <c r="O60" s="96"/>
    </row>
    <row r="61" spans="1:15" s="17" customFormat="1" ht="15" customHeight="1" x14ac:dyDescent="0.45">
      <c r="A61" s="99" t="s">
        <v>24</v>
      </c>
      <c r="B61" s="99"/>
      <c r="C61" s="49" t="s">
        <v>25</v>
      </c>
      <c r="D61" s="43"/>
      <c r="E61" s="68"/>
      <c r="F61" s="62"/>
      <c r="G61" s="68"/>
      <c r="H61" s="63"/>
      <c r="I61" s="68"/>
      <c r="J61" s="63"/>
      <c r="K61" s="57"/>
      <c r="L61" s="58"/>
      <c r="M61" s="51">
        <f>SUM(E59:M59)</f>
        <v>0</v>
      </c>
      <c r="N61" s="67"/>
      <c r="O61" s="96"/>
    </row>
    <row r="62" spans="1:15" s="22" customFormat="1" ht="2.4500000000000002" customHeight="1" x14ac:dyDescent="0.45">
      <c r="E62" s="65"/>
      <c r="F62" s="66"/>
      <c r="G62" s="66"/>
      <c r="H62" s="66"/>
      <c r="I62" s="66"/>
      <c r="J62" s="66"/>
      <c r="K62" s="57"/>
      <c r="L62" s="58"/>
      <c r="M62" s="57"/>
      <c r="N62" s="67"/>
      <c r="O62" s="96"/>
    </row>
    <row r="63" spans="1:15" s="38" customFormat="1" ht="15" customHeight="1" x14ac:dyDescent="0.45">
      <c r="A63" s="40" t="s">
        <v>26</v>
      </c>
      <c r="B63" s="40"/>
      <c r="C63" s="40"/>
      <c r="D63" s="40"/>
      <c r="E63" s="55"/>
      <c r="F63" s="40"/>
      <c r="G63" s="55"/>
      <c r="H63" s="55"/>
      <c r="I63" s="55"/>
      <c r="J63" s="55"/>
      <c r="K63" s="55"/>
      <c r="L63" s="55"/>
      <c r="M63" s="55"/>
      <c r="N63" s="67"/>
      <c r="O63" s="96"/>
    </row>
    <row r="64" spans="1:15" s="22" customFormat="1" ht="2.4500000000000002" customHeight="1" thickBot="1" x14ac:dyDescent="0.5">
      <c r="E64" s="24"/>
      <c r="G64" s="39"/>
      <c r="H64" s="39"/>
      <c r="I64" s="39"/>
      <c r="J64" s="39"/>
      <c r="K64" s="57"/>
      <c r="L64" s="58"/>
      <c r="M64" s="57"/>
      <c r="N64" s="67"/>
      <c r="O64" s="96"/>
    </row>
    <row r="65" spans="1:15" s="17" customFormat="1" ht="15" customHeight="1" thickBot="1" x14ac:dyDescent="0.5">
      <c r="A65" s="97" t="s">
        <v>27</v>
      </c>
      <c r="B65" s="97"/>
      <c r="C65" s="49" t="s">
        <v>21</v>
      </c>
      <c r="D65" s="49"/>
      <c r="E65" s="1"/>
      <c r="F65" s="46"/>
      <c r="G65" s="1"/>
      <c r="I65" s="1"/>
      <c r="K65" s="57"/>
      <c r="L65" s="58"/>
      <c r="M65" s="57"/>
      <c r="N65" s="67"/>
      <c r="O65" s="96"/>
    </row>
    <row r="66" spans="1:15" s="22" customFormat="1" ht="2.4500000000000002" customHeight="1" x14ac:dyDescent="0.45">
      <c r="A66" s="66"/>
      <c r="B66" s="66"/>
      <c r="C66" s="98"/>
      <c r="D66" s="69"/>
      <c r="E66" s="65"/>
      <c r="F66" s="66"/>
      <c r="G66" s="66"/>
      <c r="H66" s="66"/>
      <c r="I66" s="66"/>
      <c r="J66" s="66"/>
      <c r="K66" s="57"/>
      <c r="L66" s="58"/>
      <c r="M66" s="57"/>
      <c r="O66" s="96"/>
    </row>
    <row r="67" spans="1:15" s="64" customFormat="1" ht="15" customHeight="1" x14ac:dyDescent="0.45">
      <c r="A67" s="94" t="s">
        <v>22</v>
      </c>
      <c r="B67" s="94"/>
      <c r="C67" s="98"/>
      <c r="D67" s="17"/>
      <c r="E67" s="87">
        <v>0.4</v>
      </c>
      <c r="F67" s="70"/>
      <c r="G67" s="87">
        <v>1.2</v>
      </c>
      <c r="H67" s="71"/>
      <c r="I67" s="87">
        <v>1.2</v>
      </c>
      <c r="J67" s="63"/>
      <c r="K67" s="57"/>
      <c r="L67" s="58"/>
      <c r="M67" s="57"/>
      <c r="O67" s="96"/>
    </row>
    <row r="68" spans="1:15" s="22" customFormat="1" ht="2.4500000000000002" customHeight="1" x14ac:dyDescent="0.45">
      <c r="E68" s="65"/>
      <c r="F68" s="66"/>
      <c r="G68" s="66"/>
      <c r="H68" s="66"/>
      <c r="I68" s="66"/>
      <c r="J68" s="66"/>
      <c r="K68" s="57"/>
      <c r="L68" s="58"/>
      <c r="M68" s="57"/>
      <c r="N68" s="67"/>
      <c r="O68" s="96"/>
    </row>
    <row r="69" spans="1:15" s="17" customFormat="1" ht="15" customHeight="1" x14ac:dyDescent="0.45">
      <c r="A69" s="99" t="s">
        <v>28</v>
      </c>
      <c r="B69" s="99"/>
      <c r="C69" s="49" t="s">
        <v>23</v>
      </c>
      <c r="D69" s="49"/>
      <c r="E69" s="51">
        <f>E65*E67</f>
        <v>0</v>
      </c>
      <c r="F69" s="46"/>
      <c r="G69" s="51">
        <f>G65*G67</f>
        <v>0</v>
      </c>
      <c r="I69" s="51">
        <f>I65*I67</f>
        <v>0</v>
      </c>
      <c r="K69" s="51"/>
      <c r="M69" s="51"/>
      <c r="O69" s="96"/>
    </row>
    <row r="70" spans="1:15" s="22" customFormat="1" ht="2.4500000000000002" customHeight="1" x14ac:dyDescent="0.45">
      <c r="E70" s="24"/>
      <c r="O70" s="96"/>
    </row>
    <row r="71" spans="1:15" s="17" customFormat="1" ht="15" customHeight="1" x14ac:dyDescent="0.45">
      <c r="A71" s="99" t="s">
        <v>29</v>
      </c>
      <c r="B71" s="99"/>
      <c r="C71" s="49" t="s">
        <v>25</v>
      </c>
      <c r="D71" s="43"/>
      <c r="E71" s="68"/>
      <c r="F71" s="62"/>
      <c r="G71" s="68"/>
      <c r="H71" s="63"/>
      <c r="I71" s="68"/>
      <c r="J71" s="63"/>
      <c r="K71" s="68"/>
      <c r="L71" s="63"/>
      <c r="M71" s="51">
        <f>SUM(E69:M69)</f>
        <v>0</v>
      </c>
      <c r="N71" s="43"/>
      <c r="O71" s="96"/>
    </row>
    <row r="72" spans="1:15" s="22" customFormat="1" ht="5.0999999999999996" customHeight="1" x14ac:dyDescent="0.45">
      <c r="G72" s="39"/>
      <c r="I72" s="39"/>
      <c r="K72" s="39"/>
      <c r="M72" s="24"/>
      <c r="O72" s="96"/>
    </row>
    <row r="73" spans="1:15" s="22" customFormat="1" x14ac:dyDescent="0.45">
      <c r="A73" s="100" t="s">
        <v>30</v>
      </c>
      <c r="B73" s="100"/>
      <c r="G73" s="39"/>
      <c r="I73" s="39"/>
      <c r="K73" s="39"/>
      <c r="M73" s="73">
        <f>M61+M71</f>
        <v>0</v>
      </c>
      <c r="O73" s="96"/>
    </row>
    <row r="74" spans="1:15" s="22" customFormat="1" ht="7.5" customHeight="1" x14ac:dyDescent="0.35">
      <c r="C74" s="23"/>
      <c r="D74" s="23"/>
      <c r="E74" s="24"/>
      <c r="G74" s="53"/>
      <c r="H74" s="53"/>
      <c r="I74" s="53"/>
      <c r="J74" s="53"/>
      <c r="K74" s="53"/>
      <c r="L74" s="53"/>
      <c r="M74" s="53"/>
      <c r="N74" s="53"/>
      <c r="O74" s="53"/>
    </row>
    <row r="75" spans="1:15" s="38" customFormat="1" ht="13.5" x14ac:dyDescent="0.45">
      <c r="A75" s="36" t="s">
        <v>31</v>
      </c>
      <c r="B75" s="36"/>
      <c r="C75" s="36"/>
      <c r="D75" s="36"/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</row>
    <row r="76" spans="1:15" s="22" customFormat="1" ht="2.4500000000000002" customHeight="1" x14ac:dyDescent="0.45">
      <c r="E76" s="24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8" customFormat="1" ht="14.25" customHeight="1" x14ac:dyDescent="0.45">
      <c r="A77" s="40" t="s">
        <v>61</v>
      </c>
      <c r="B77" s="40"/>
      <c r="C77" s="40"/>
      <c r="D77" s="40"/>
      <c r="E77" s="55" t="s">
        <v>17</v>
      </c>
      <c r="F77" s="40"/>
      <c r="G77" s="55" t="s">
        <v>18</v>
      </c>
      <c r="H77" s="55"/>
      <c r="I77" s="55" t="s">
        <v>19</v>
      </c>
      <c r="J77" s="55"/>
      <c r="K77" s="55"/>
      <c r="L77" s="55"/>
      <c r="M77" s="55"/>
      <c r="N77" s="42"/>
      <c r="O77" s="96" t="s">
        <v>45</v>
      </c>
    </row>
    <row r="78" spans="1:15" s="22" customFormat="1" ht="2.4500000000000002" customHeight="1" thickBot="1" x14ac:dyDescent="0.5">
      <c r="E78" s="24"/>
      <c r="G78" s="39"/>
      <c r="H78" s="39"/>
      <c r="I78" s="39"/>
      <c r="J78" s="39"/>
      <c r="K78" s="39"/>
      <c r="L78" s="39"/>
      <c r="M78" s="39"/>
      <c r="N78" s="39"/>
      <c r="O78" s="96"/>
    </row>
    <row r="79" spans="1:15" s="17" customFormat="1" ht="15" customHeight="1" thickBot="1" x14ac:dyDescent="0.5">
      <c r="A79" s="97" t="s">
        <v>62</v>
      </c>
      <c r="B79" s="97"/>
      <c r="C79" s="49" t="s">
        <v>32</v>
      </c>
      <c r="D79" s="49"/>
      <c r="E79" s="1"/>
      <c r="F79" s="46"/>
      <c r="G79" s="1"/>
      <c r="I79" s="1"/>
      <c r="K79" s="57"/>
      <c r="L79" s="58"/>
      <c r="M79" s="57"/>
      <c r="O79" s="96"/>
    </row>
    <row r="80" spans="1:15" s="22" customFormat="1" ht="2.4500000000000002" customHeight="1" x14ac:dyDescent="0.45">
      <c r="A80" s="66"/>
      <c r="B80" s="66"/>
      <c r="C80" s="98"/>
      <c r="D80" s="69"/>
      <c r="E80" s="65"/>
      <c r="F80" s="66"/>
      <c r="G80" s="66"/>
      <c r="H80" s="66"/>
      <c r="I80" s="66"/>
      <c r="J80" s="66"/>
      <c r="K80" s="57"/>
      <c r="L80" s="58"/>
      <c r="M80" s="57"/>
      <c r="N80" s="67"/>
      <c r="O80" s="96"/>
    </row>
    <row r="81" spans="1:15" s="64" customFormat="1" ht="15" customHeight="1" x14ac:dyDescent="0.45">
      <c r="A81" s="94" t="s">
        <v>22</v>
      </c>
      <c r="B81" s="94"/>
      <c r="C81" s="98"/>
      <c r="D81" s="49"/>
      <c r="E81" s="86">
        <v>2</v>
      </c>
      <c r="F81" s="62"/>
      <c r="G81" s="86">
        <v>2</v>
      </c>
      <c r="H81" s="63"/>
      <c r="I81" s="86">
        <v>10</v>
      </c>
      <c r="J81" s="63"/>
      <c r="K81" s="57"/>
      <c r="L81" s="58"/>
      <c r="M81" s="57"/>
      <c r="N81" s="67"/>
      <c r="O81" s="96"/>
    </row>
    <row r="82" spans="1:15" s="22" customFormat="1" ht="2.4500000000000002" customHeight="1" x14ac:dyDescent="0.45">
      <c r="E82" s="65"/>
      <c r="F82" s="66"/>
      <c r="G82" s="66"/>
      <c r="H82" s="66"/>
      <c r="I82" s="66"/>
      <c r="J82" s="66"/>
      <c r="K82" s="66"/>
      <c r="L82" s="66"/>
      <c r="M82" s="66"/>
      <c r="N82" s="67"/>
      <c r="O82" s="96"/>
    </row>
    <row r="83" spans="1:15" s="17" customFormat="1" ht="15" customHeight="1" x14ac:dyDescent="0.45">
      <c r="A83" s="99" t="s">
        <v>63</v>
      </c>
      <c r="B83" s="99"/>
      <c r="C83" s="49" t="s">
        <v>23</v>
      </c>
      <c r="D83" s="49"/>
      <c r="E83" s="51">
        <f>E79*E81</f>
        <v>0</v>
      </c>
      <c r="F83" s="46"/>
      <c r="G83" s="51">
        <f>G79*G81</f>
        <v>0</v>
      </c>
      <c r="I83" s="51">
        <f>I79*I81</f>
        <v>0</v>
      </c>
      <c r="K83" s="51"/>
      <c r="M83" s="51"/>
      <c r="N83" s="67"/>
      <c r="O83" s="96"/>
    </row>
    <row r="84" spans="1:15" s="22" customFormat="1" ht="2.4500000000000002" customHeight="1" x14ac:dyDescent="0.45">
      <c r="E84" s="24"/>
      <c r="N84" s="67"/>
      <c r="O84" s="96"/>
    </row>
    <row r="85" spans="1:15" s="17" customFormat="1" ht="15" customHeight="1" x14ac:dyDescent="0.45">
      <c r="A85" s="99" t="s">
        <v>64</v>
      </c>
      <c r="B85" s="99"/>
      <c r="C85" s="49" t="s">
        <v>25</v>
      </c>
      <c r="D85" s="43"/>
      <c r="E85" s="43"/>
      <c r="F85" s="43"/>
      <c r="G85" s="43"/>
      <c r="H85" s="43"/>
      <c r="I85" s="43"/>
      <c r="J85" s="43"/>
      <c r="K85" s="43"/>
      <c r="L85" s="43"/>
      <c r="M85" s="51">
        <f>SUM(E83:M83)</f>
        <v>0</v>
      </c>
      <c r="N85" s="67"/>
      <c r="O85" s="96"/>
    </row>
    <row r="86" spans="1:15" s="22" customFormat="1" ht="2.4500000000000002" customHeight="1" x14ac:dyDescent="0.45">
      <c r="E86" s="24"/>
      <c r="G86" s="39"/>
      <c r="H86" s="39"/>
      <c r="I86" s="39"/>
      <c r="J86" s="39"/>
      <c r="K86" s="39"/>
      <c r="L86" s="39"/>
      <c r="M86" s="39"/>
      <c r="N86" s="39"/>
      <c r="O86" s="96"/>
    </row>
    <row r="87" spans="1:15" s="38" customFormat="1" ht="15" customHeight="1" x14ac:dyDescent="0.45">
      <c r="A87" s="40" t="s">
        <v>93</v>
      </c>
      <c r="B87" s="40"/>
      <c r="C87" s="40"/>
      <c r="D87" s="40"/>
      <c r="E87" s="55" t="s">
        <v>17</v>
      </c>
      <c r="F87" s="40"/>
      <c r="G87" s="55" t="s">
        <v>18</v>
      </c>
      <c r="H87" s="55"/>
      <c r="I87" s="55" t="s">
        <v>19</v>
      </c>
      <c r="J87" s="55"/>
      <c r="K87" s="55"/>
      <c r="L87" s="55"/>
      <c r="M87" s="55"/>
      <c r="N87" s="67"/>
      <c r="O87" s="96"/>
    </row>
    <row r="88" spans="1:15" s="22" customFormat="1" ht="2.4500000000000002" customHeight="1" thickBot="1" x14ac:dyDescent="0.5">
      <c r="E88" s="24"/>
      <c r="G88" s="39"/>
      <c r="H88" s="39"/>
      <c r="I88" s="39"/>
      <c r="J88" s="39"/>
      <c r="K88" s="39"/>
      <c r="L88" s="39"/>
      <c r="M88" s="39"/>
      <c r="N88" s="67"/>
      <c r="O88" s="96"/>
    </row>
    <row r="89" spans="1:15" s="17" customFormat="1" ht="15" customHeight="1" thickBot="1" x14ac:dyDescent="0.5">
      <c r="A89" s="97" t="s">
        <v>94</v>
      </c>
      <c r="B89" s="97"/>
      <c r="C89" s="49" t="s">
        <v>32</v>
      </c>
      <c r="D89" s="49"/>
      <c r="E89" s="1"/>
      <c r="F89" s="46"/>
      <c r="G89" s="1"/>
      <c r="I89" s="1"/>
      <c r="K89" s="57"/>
      <c r="L89" s="58"/>
      <c r="M89" s="57"/>
      <c r="N89" s="67"/>
      <c r="O89" s="96"/>
    </row>
    <row r="90" spans="1:15" s="22" customFormat="1" ht="2.4500000000000002" customHeight="1" x14ac:dyDescent="0.45">
      <c r="A90" s="66"/>
      <c r="B90" s="66"/>
      <c r="C90" s="98"/>
      <c r="D90" s="69"/>
      <c r="E90" s="65"/>
      <c r="F90" s="66"/>
      <c r="G90" s="66"/>
      <c r="H90" s="66"/>
      <c r="I90" s="66"/>
      <c r="J90" s="66"/>
      <c r="K90" s="57"/>
      <c r="L90" s="58"/>
      <c r="M90" s="57"/>
      <c r="O90" s="96"/>
    </row>
    <row r="91" spans="1:15" s="64" customFormat="1" ht="15" customHeight="1" x14ac:dyDescent="0.45">
      <c r="A91" s="94" t="s">
        <v>22</v>
      </c>
      <c r="B91" s="94"/>
      <c r="C91" s="98"/>
      <c r="D91" s="49"/>
      <c r="E91" s="86">
        <v>2</v>
      </c>
      <c r="F91" s="62"/>
      <c r="G91" s="86">
        <v>10</v>
      </c>
      <c r="H91" s="63"/>
      <c r="I91" s="86">
        <v>2</v>
      </c>
      <c r="J91" s="63"/>
      <c r="K91" s="57"/>
      <c r="L91" s="58"/>
      <c r="M91" s="57"/>
      <c r="O91" s="96"/>
    </row>
    <row r="92" spans="1:15" s="22" customFormat="1" ht="2.4500000000000002" customHeight="1" x14ac:dyDescent="0.45">
      <c r="E92" s="24"/>
      <c r="O92" s="96"/>
    </row>
    <row r="93" spans="1:15" s="17" customFormat="1" ht="15" customHeight="1" x14ac:dyDescent="0.45">
      <c r="A93" s="99" t="s">
        <v>95</v>
      </c>
      <c r="B93" s="99"/>
      <c r="C93" s="49" t="s">
        <v>23</v>
      </c>
      <c r="D93" s="49"/>
      <c r="E93" s="51">
        <f>E89*E91</f>
        <v>0</v>
      </c>
      <c r="F93" s="46"/>
      <c r="G93" s="51">
        <f>G89*G91</f>
        <v>0</v>
      </c>
      <c r="I93" s="51">
        <f>I89*I91</f>
        <v>0</v>
      </c>
      <c r="K93" s="51"/>
      <c r="M93" s="51"/>
      <c r="O93" s="96"/>
    </row>
    <row r="94" spans="1:15" s="22" customFormat="1" ht="2.4500000000000002" customHeight="1" x14ac:dyDescent="0.45">
      <c r="E94" s="24"/>
      <c r="O94" s="96"/>
    </row>
    <row r="95" spans="1:15" s="17" customFormat="1" ht="15" customHeight="1" x14ac:dyDescent="0.45">
      <c r="A95" s="99" t="s">
        <v>96</v>
      </c>
      <c r="B95" s="99"/>
      <c r="C95" s="49" t="s">
        <v>25</v>
      </c>
      <c r="D95" s="43"/>
      <c r="E95" s="43"/>
      <c r="F95" s="43"/>
      <c r="G95" s="43"/>
      <c r="H95" s="43"/>
      <c r="I95" s="43"/>
      <c r="J95" s="43"/>
      <c r="K95" s="43"/>
      <c r="L95" s="43"/>
      <c r="M95" s="51">
        <f>SUM(E93:M93)</f>
        <v>0</v>
      </c>
      <c r="N95" s="43"/>
      <c r="O95" s="96"/>
    </row>
    <row r="96" spans="1:15" s="22" customFormat="1" ht="2.4500000000000002" customHeight="1" x14ac:dyDescent="0.45">
      <c r="E96" s="24"/>
      <c r="G96" s="39"/>
      <c r="H96" s="39"/>
      <c r="I96" s="39"/>
      <c r="J96" s="39"/>
      <c r="K96" s="39"/>
      <c r="L96" s="39"/>
      <c r="M96" s="39"/>
      <c r="N96" s="39"/>
      <c r="O96" s="96"/>
    </row>
    <row r="97" spans="1:16" s="38" customFormat="1" ht="15" customHeight="1" x14ac:dyDescent="0.45">
      <c r="A97" s="56"/>
      <c r="B97" s="56"/>
      <c r="C97" s="56"/>
      <c r="D97" s="56"/>
      <c r="E97" s="58"/>
      <c r="F97" s="56"/>
      <c r="G97" s="58"/>
      <c r="H97" s="58"/>
      <c r="I97" s="58"/>
      <c r="J97" s="58"/>
      <c r="K97" s="58"/>
      <c r="L97" s="58"/>
      <c r="M97" s="58"/>
      <c r="N97" s="67"/>
      <c r="O97" s="96"/>
    </row>
    <row r="98" spans="1:16" s="38" customFormat="1" ht="13.5" x14ac:dyDescent="0.45">
      <c r="A98" s="56"/>
      <c r="B98" s="56"/>
      <c r="C98" s="56"/>
      <c r="D98" s="56"/>
      <c r="E98" s="57"/>
      <c r="F98" s="56"/>
      <c r="G98" s="57"/>
      <c r="H98" s="58"/>
      <c r="I98" s="57"/>
      <c r="J98" s="58"/>
      <c r="K98" s="57"/>
      <c r="L98" s="58"/>
      <c r="M98" s="57"/>
      <c r="N98" s="42"/>
      <c r="O98" s="96"/>
    </row>
    <row r="99" spans="1:16" s="22" customFormat="1" ht="2.4500000000000002" customHeight="1" x14ac:dyDescent="0.45">
      <c r="E99" s="24"/>
      <c r="G99" s="39"/>
      <c r="H99" s="39"/>
      <c r="I99" s="39"/>
      <c r="J99" s="39"/>
      <c r="K99" s="39"/>
      <c r="L99" s="39"/>
      <c r="M99" s="39"/>
      <c r="N99" s="67"/>
      <c r="O99" s="96"/>
    </row>
    <row r="100" spans="1:16" s="17" customFormat="1" ht="15" customHeight="1" x14ac:dyDescent="0.45">
      <c r="A100" s="97"/>
      <c r="B100" s="97"/>
      <c r="C100" s="49"/>
      <c r="D100" s="49"/>
      <c r="E100" s="74"/>
      <c r="F100" s="46"/>
      <c r="G100" s="74"/>
      <c r="I100" s="74"/>
      <c r="K100" s="57"/>
      <c r="L100" s="58"/>
      <c r="M100" s="57"/>
      <c r="N100" s="67"/>
      <c r="O100" s="96"/>
    </row>
    <row r="101" spans="1:16" s="22" customFormat="1" ht="2.4500000000000002" customHeight="1" x14ac:dyDescent="0.45">
      <c r="A101" s="66"/>
      <c r="B101" s="66"/>
      <c r="C101" s="98"/>
      <c r="D101" s="69"/>
      <c r="E101" s="65"/>
      <c r="F101" s="66"/>
      <c r="G101" s="66"/>
      <c r="H101" s="66"/>
      <c r="I101" s="66"/>
      <c r="J101" s="66"/>
      <c r="K101" s="57"/>
      <c r="L101" s="58"/>
      <c r="M101" s="57"/>
      <c r="O101" s="96"/>
    </row>
    <row r="102" spans="1:16" s="64" customFormat="1" ht="15" customHeight="1" x14ac:dyDescent="0.45">
      <c r="A102" s="94"/>
      <c r="B102" s="94"/>
      <c r="C102" s="98"/>
      <c r="D102" s="49"/>
      <c r="E102" s="68"/>
      <c r="F102" s="62"/>
      <c r="G102" s="68"/>
      <c r="H102" s="63"/>
      <c r="I102" s="68"/>
      <c r="J102" s="63"/>
      <c r="K102" s="57"/>
      <c r="L102" s="58"/>
      <c r="M102" s="57"/>
      <c r="O102" s="96"/>
    </row>
    <row r="103" spans="1:16" s="22" customFormat="1" ht="2.4500000000000002" customHeight="1" x14ac:dyDescent="0.45">
      <c r="E103" s="24"/>
      <c r="O103" s="96"/>
    </row>
    <row r="104" spans="1:16" s="17" customFormat="1" ht="15" customHeight="1" x14ac:dyDescent="0.45">
      <c r="A104" s="99"/>
      <c r="B104" s="99"/>
      <c r="C104" s="49"/>
      <c r="D104" s="49"/>
      <c r="E104" s="51"/>
      <c r="F104" s="46"/>
      <c r="G104" s="51"/>
      <c r="I104" s="51"/>
      <c r="K104" s="51"/>
      <c r="M104" s="51"/>
      <c r="O104" s="96"/>
    </row>
    <row r="105" spans="1:16" s="22" customFormat="1" ht="2.4500000000000002" customHeight="1" x14ac:dyDescent="0.45">
      <c r="E105" s="24"/>
      <c r="O105" s="96"/>
    </row>
    <row r="106" spans="1:16" s="17" customFormat="1" ht="15" customHeight="1" x14ac:dyDescent="0.45">
      <c r="A106" s="99"/>
      <c r="B106" s="99"/>
      <c r="C106" s="49"/>
      <c r="D106" s="43"/>
      <c r="E106" s="43"/>
      <c r="F106" s="43"/>
      <c r="G106" s="43"/>
      <c r="H106" s="43"/>
      <c r="I106" s="43"/>
      <c r="J106" s="43"/>
      <c r="K106" s="43"/>
      <c r="L106" s="43"/>
      <c r="M106" s="72"/>
      <c r="N106" s="43"/>
      <c r="O106" s="96"/>
    </row>
    <row r="107" spans="1:16" s="22" customFormat="1" ht="5.0999999999999996" customHeight="1" x14ac:dyDescent="0.45">
      <c r="G107" s="39"/>
      <c r="I107" s="39"/>
      <c r="K107" s="39"/>
      <c r="M107" s="24"/>
      <c r="O107" s="96"/>
    </row>
    <row r="108" spans="1:16" s="22" customFormat="1" x14ac:dyDescent="0.45">
      <c r="A108" s="100" t="s">
        <v>33</v>
      </c>
      <c r="B108" s="100"/>
      <c r="G108" s="39"/>
      <c r="I108" s="39"/>
      <c r="K108" s="39"/>
      <c r="M108" s="73">
        <f>M85+M95+M106</f>
        <v>0</v>
      </c>
      <c r="O108" s="96"/>
    </row>
    <row r="109" spans="1:16" s="17" customFormat="1" ht="9.9499999999999993" customHeight="1" x14ac:dyDescent="0.45">
      <c r="A109" s="52"/>
      <c r="B109" s="52"/>
      <c r="C109" s="33"/>
      <c r="D109" s="33"/>
      <c r="E109" s="34"/>
      <c r="F109" s="52"/>
      <c r="G109" s="101"/>
      <c r="H109" s="101"/>
      <c r="I109" s="101"/>
      <c r="J109" s="101"/>
      <c r="K109" s="101"/>
      <c r="L109" s="101"/>
      <c r="M109" s="101"/>
      <c r="N109" s="101"/>
      <c r="O109" s="101"/>
      <c r="P109" s="22"/>
    </row>
    <row r="110" spans="1:16" s="38" customFormat="1" ht="13.5" x14ac:dyDescent="0.45">
      <c r="A110" s="36" t="s">
        <v>34</v>
      </c>
      <c r="B110" s="36"/>
      <c r="C110" s="36"/>
      <c r="D110" s="36"/>
      <c r="E110" s="37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22"/>
    </row>
    <row r="111" spans="1:16" s="22" customFormat="1" ht="2.4500000000000002" customHeight="1" thickBot="1" x14ac:dyDescent="0.45">
      <c r="M111" s="24"/>
      <c r="O111" s="75"/>
    </row>
    <row r="112" spans="1:16" s="17" customFormat="1" ht="15" customHeight="1" thickBot="1" x14ac:dyDescent="0.45">
      <c r="A112" s="97" t="s">
        <v>35</v>
      </c>
      <c r="B112" s="97"/>
      <c r="C112" s="95" t="s">
        <v>36</v>
      </c>
      <c r="D112" s="95"/>
      <c r="F112" s="46"/>
      <c r="H112" s="45"/>
      <c r="J112" s="45"/>
      <c r="L112" s="45"/>
      <c r="M112" s="1"/>
      <c r="N112" s="45"/>
      <c r="O112" s="75"/>
      <c r="P112" s="22"/>
    </row>
    <row r="113" spans="1:16" s="22" customFormat="1" ht="2.4500000000000002" customHeight="1" x14ac:dyDescent="0.4">
      <c r="C113" s="23"/>
      <c r="D113" s="23"/>
      <c r="H113" s="23"/>
      <c r="J113" s="23"/>
      <c r="L113" s="23"/>
      <c r="M113" s="24"/>
      <c r="N113" s="23"/>
      <c r="O113" s="75"/>
    </row>
    <row r="114" spans="1:16" s="17" customFormat="1" ht="15" customHeight="1" x14ac:dyDescent="0.4">
      <c r="A114" s="94" t="s">
        <v>37</v>
      </c>
      <c r="B114" s="94"/>
      <c r="C114" s="95" t="s">
        <v>38</v>
      </c>
      <c r="D114" s="95"/>
      <c r="F114" s="46"/>
      <c r="H114" s="45"/>
      <c r="J114" s="45"/>
      <c r="L114" s="45"/>
      <c r="M114" s="48">
        <f>M29+M37+M45</f>
        <v>2</v>
      </c>
      <c r="N114" s="45"/>
      <c r="O114" s="75"/>
      <c r="P114" s="22"/>
    </row>
    <row r="115" spans="1:16" s="22" customFormat="1" ht="5.0999999999999996" customHeight="1" x14ac:dyDescent="0.4">
      <c r="G115" s="39"/>
      <c r="I115" s="39"/>
      <c r="K115" s="39"/>
      <c r="M115" s="24"/>
      <c r="O115" s="75"/>
    </row>
    <row r="116" spans="1:16" s="22" customFormat="1" x14ac:dyDescent="0.4">
      <c r="A116" s="100" t="s">
        <v>39</v>
      </c>
      <c r="B116" s="100"/>
      <c r="G116" s="39"/>
      <c r="I116" s="39"/>
      <c r="K116" s="39"/>
      <c r="M116" s="73">
        <f>M112*M114*5</f>
        <v>0</v>
      </c>
      <c r="O116" s="75"/>
    </row>
    <row r="117" spans="1:16" s="17" customFormat="1" ht="9.9499999999999993" customHeight="1" x14ac:dyDescent="0.45">
      <c r="A117" s="52"/>
      <c r="B117" s="52"/>
      <c r="C117" s="33"/>
      <c r="D117" s="33"/>
      <c r="E117" s="34"/>
      <c r="F117" s="52"/>
      <c r="G117" s="101"/>
      <c r="H117" s="101"/>
      <c r="I117" s="101"/>
      <c r="J117" s="101"/>
      <c r="K117" s="101"/>
      <c r="L117" s="101"/>
      <c r="M117" s="101"/>
      <c r="N117" s="101"/>
      <c r="O117" s="101"/>
      <c r="P117" s="22"/>
    </row>
    <row r="118" spans="1:16" x14ac:dyDescent="0.4">
      <c r="A118" s="76" t="s">
        <v>40</v>
      </c>
      <c r="B118" s="77"/>
      <c r="C118" s="77"/>
      <c r="D118" s="77"/>
      <c r="E118" s="78"/>
      <c r="F118" s="77"/>
      <c r="G118" s="79"/>
      <c r="H118" s="79"/>
      <c r="I118" s="79"/>
      <c r="J118" s="79"/>
      <c r="K118" s="79"/>
      <c r="L118" s="79"/>
      <c r="M118" s="79"/>
      <c r="N118" s="79"/>
      <c r="O118" s="79"/>
      <c r="P118" s="22"/>
    </row>
    <row r="119" spans="1:16" s="22" customFormat="1" ht="2.4500000000000002" customHeight="1" x14ac:dyDescent="0.4">
      <c r="M119" s="24"/>
      <c r="O119" s="75"/>
    </row>
    <row r="120" spans="1:16" s="17" customFormat="1" ht="15" customHeight="1" x14ac:dyDescent="0.4">
      <c r="A120" s="99" t="s">
        <v>41</v>
      </c>
      <c r="B120" s="99"/>
      <c r="C120" s="49" t="s">
        <v>42</v>
      </c>
      <c r="D120" s="43"/>
      <c r="E120" s="43"/>
      <c r="F120" s="43"/>
      <c r="G120" s="43"/>
      <c r="I120" s="43"/>
      <c r="K120" s="43"/>
      <c r="M120" s="51">
        <f>M116+M108+M73+M49</f>
        <v>0</v>
      </c>
      <c r="N120" s="67"/>
      <c r="O120" s="75"/>
      <c r="P120" s="22"/>
    </row>
    <row r="121" spans="1:16" s="22" customFormat="1" ht="2.4500000000000002" customHeight="1" thickBot="1" x14ac:dyDescent="0.45">
      <c r="E121" s="24"/>
      <c r="N121" s="67"/>
      <c r="O121" s="75"/>
    </row>
    <row r="122" spans="1:16" ht="15.4" thickBot="1" x14ac:dyDescent="0.45">
      <c r="A122" s="80" t="s">
        <v>71</v>
      </c>
      <c r="M122" s="2">
        <v>7.0000000000000007E-2</v>
      </c>
      <c r="P122" s="22"/>
    </row>
    <row r="123" spans="1:16" s="22" customFormat="1" ht="2.4500000000000002" customHeight="1" x14ac:dyDescent="0.4">
      <c r="E123" s="24"/>
      <c r="N123" s="67"/>
      <c r="O123" s="75"/>
    </row>
    <row r="124" spans="1:16" x14ac:dyDescent="0.4">
      <c r="A124" s="80"/>
      <c r="B124" s="89" t="s">
        <v>74</v>
      </c>
      <c r="M124" s="90">
        <v>20</v>
      </c>
      <c r="P124" s="22"/>
    </row>
    <row r="125" spans="1:16" s="22" customFormat="1" ht="2.4500000000000002" customHeight="1" thickBot="1" x14ac:dyDescent="0.45">
      <c r="E125" s="24"/>
      <c r="N125" s="67"/>
      <c r="O125" s="75"/>
    </row>
    <row r="126" spans="1:16" ht="15.4" thickBot="1" x14ac:dyDescent="0.45">
      <c r="A126" s="80" t="s">
        <v>72</v>
      </c>
      <c r="M126" s="2">
        <v>0.19</v>
      </c>
      <c r="P126" s="22"/>
    </row>
    <row r="127" spans="1:16" s="22" customFormat="1" ht="2.4500000000000002" customHeight="1" x14ac:dyDescent="0.4">
      <c r="E127" s="24"/>
      <c r="N127" s="67"/>
      <c r="O127" s="75"/>
    </row>
    <row r="128" spans="1:16" x14ac:dyDescent="0.4">
      <c r="A128" s="80"/>
      <c r="B128" s="89" t="s">
        <v>73</v>
      </c>
      <c r="M128" s="90">
        <v>0</v>
      </c>
      <c r="P128" s="22"/>
    </row>
    <row r="129" spans="1:16" s="22" customFormat="1" ht="2.4500000000000002" customHeight="1" x14ac:dyDescent="0.4">
      <c r="E129" s="24"/>
      <c r="N129" s="67"/>
      <c r="O129" s="75"/>
    </row>
    <row r="130" spans="1:16" x14ac:dyDescent="0.4">
      <c r="A130" s="80" t="s">
        <v>75</v>
      </c>
      <c r="M130" s="81">
        <f>(M122*M124+M126*M128)/(M124+M128)</f>
        <v>7.0000000000000007E-2</v>
      </c>
      <c r="P130" s="22"/>
    </row>
    <row r="131" spans="1:16" s="22" customFormat="1" ht="2.4500000000000002" customHeight="1" x14ac:dyDescent="0.4">
      <c r="E131" s="24"/>
      <c r="N131" s="67"/>
      <c r="O131" s="75"/>
    </row>
    <row r="132" spans="1:16" ht="15" customHeight="1" x14ac:dyDescent="0.4">
      <c r="A132" s="82" t="s">
        <v>43</v>
      </c>
      <c r="B132" s="82"/>
      <c r="C132" s="98" t="s">
        <v>57</v>
      </c>
      <c r="D132" s="98"/>
      <c r="E132" s="98"/>
      <c r="F132" s="98"/>
      <c r="G132" s="98"/>
      <c r="H132" s="83"/>
      <c r="I132" s="83"/>
      <c r="J132" s="83"/>
      <c r="K132" s="83"/>
      <c r="L132" s="83"/>
      <c r="M132" s="54">
        <f>M120*(1+M130)</f>
        <v>0</v>
      </c>
      <c r="P132" s="22"/>
    </row>
    <row r="133" spans="1:16" s="22" customFormat="1" ht="7.5" customHeight="1" x14ac:dyDescent="0.45">
      <c r="A133" s="25"/>
      <c r="E133" s="24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6" s="22" customFormat="1" ht="20.65" x14ac:dyDescent="0.45">
      <c r="A134" s="28" t="s">
        <v>76</v>
      </c>
      <c r="B134" s="29"/>
      <c r="C134" s="29"/>
      <c r="D134" s="29"/>
      <c r="E134" s="30"/>
      <c r="F134" s="31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6" s="17" customFormat="1" ht="9.9499999999999993" customHeight="1" x14ac:dyDescent="0.45">
      <c r="A135" s="52"/>
      <c r="B135" s="52"/>
      <c r="C135" s="33"/>
      <c r="D135" s="33"/>
      <c r="E135" s="34"/>
      <c r="F135" s="52"/>
      <c r="G135" s="101"/>
      <c r="H135" s="101"/>
      <c r="I135" s="101"/>
      <c r="J135" s="101"/>
      <c r="K135" s="101"/>
      <c r="L135" s="101"/>
      <c r="M135" s="101"/>
      <c r="N135" s="101"/>
      <c r="O135" s="101"/>
      <c r="P135" s="22"/>
    </row>
    <row r="136" spans="1:16" x14ac:dyDescent="0.4">
      <c r="A136" s="76" t="s">
        <v>54</v>
      </c>
      <c r="B136" s="77"/>
      <c r="C136" s="77"/>
      <c r="D136" s="77"/>
      <c r="E136" s="78"/>
      <c r="F136" s="77"/>
      <c r="G136" s="79"/>
      <c r="H136" s="79"/>
      <c r="I136" s="79"/>
      <c r="J136" s="79"/>
      <c r="K136" s="79"/>
      <c r="L136" s="79"/>
      <c r="M136" s="79"/>
      <c r="N136" s="79"/>
      <c r="O136" s="79"/>
    </row>
    <row r="137" spans="1:16" s="22" customFormat="1" ht="2.4500000000000002" customHeight="1" x14ac:dyDescent="0.4">
      <c r="E137" s="24"/>
      <c r="N137" s="67"/>
      <c r="O137" s="75"/>
    </row>
    <row r="138" spans="1:16" x14ac:dyDescent="0.4">
      <c r="A138" s="82" t="s">
        <v>43</v>
      </c>
      <c r="C138" s="11" t="s">
        <v>49</v>
      </c>
      <c r="M138" s="51">
        <f>M132</f>
        <v>0</v>
      </c>
    </row>
    <row r="139" spans="1:16" s="22" customFormat="1" ht="2.4500000000000002" customHeight="1" x14ac:dyDescent="0.4">
      <c r="E139" s="24"/>
      <c r="N139" s="67"/>
      <c r="O139" s="75"/>
    </row>
    <row r="140" spans="1:16" x14ac:dyDescent="0.4">
      <c r="A140" s="11" t="s">
        <v>52</v>
      </c>
      <c r="C140" s="11" t="s">
        <v>50</v>
      </c>
      <c r="M140" s="51">
        <f>(0.05*(M73+0.7*M116))*(1+M130)</f>
        <v>0</v>
      </c>
    </row>
    <row r="141" spans="1:16" s="22" customFormat="1" ht="2.4500000000000002" customHeight="1" x14ac:dyDescent="0.4">
      <c r="E141" s="24"/>
      <c r="N141" s="67"/>
      <c r="O141" s="75"/>
    </row>
    <row r="142" spans="1:16" x14ac:dyDescent="0.4">
      <c r="A142" s="11" t="s">
        <v>53</v>
      </c>
      <c r="C142" s="84" t="s">
        <v>51</v>
      </c>
      <c r="M142" s="51">
        <f>(0.1*M108)*(1+M130)</f>
        <v>0</v>
      </c>
    </row>
    <row r="143" spans="1:16" s="22" customFormat="1" ht="2.4500000000000002" customHeight="1" x14ac:dyDescent="0.4">
      <c r="E143" s="24"/>
      <c r="N143" s="67"/>
      <c r="O143" s="75"/>
    </row>
    <row r="144" spans="1:16" s="82" customFormat="1" x14ac:dyDescent="0.4">
      <c r="A144" s="82" t="s">
        <v>55</v>
      </c>
      <c r="C144" s="11" t="s">
        <v>56</v>
      </c>
      <c r="E144" s="85"/>
      <c r="G144" s="83"/>
      <c r="H144" s="83"/>
      <c r="I144" s="83"/>
      <c r="J144" s="83"/>
      <c r="K144" s="83"/>
      <c r="L144" s="83"/>
      <c r="M144" s="54">
        <f>SUM(M138:M142)</f>
        <v>0</v>
      </c>
      <c r="N144" s="83"/>
      <c r="O144" s="83"/>
    </row>
  </sheetData>
  <sheetProtection sheet="1" selectLockedCells="1"/>
  <mergeCells count="50">
    <mergeCell ref="D7:O7"/>
    <mergeCell ref="O25:O49"/>
    <mergeCell ref="A27:B27"/>
    <mergeCell ref="A29:B29"/>
    <mergeCell ref="A31:B31"/>
    <mergeCell ref="A35:B35"/>
    <mergeCell ref="A37:B37"/>
    <mergeCell ref="A39:B39"/>
    <mergeCell ref="A43:B43"/>
    <mergeCell ref="A45:B45"/>
    <mergeCell ref="A47:B47"/>
    <mergeCell ref="A49:B49"/>
    <mergeCell ref="A100:B100"/>
    <mergeCell ref="O53:O73"/>
    <mergeCell ref="A55:B55"/>
    <mergeCell ref="A57:B57"/>
    <mergeCell ref="A59:B59"/>
    <mergeCell ref="A61:B61"/>
    <mergeCell ref="A65:B65"/>
    <mergeCell ref="C66:C67"/>
    <mergeCell ref="A67:B67"/>
    <mergeCell ref="A69:B69"/>
    <mergeCell ref="A71:B71"/>
    <mergeCell ref="A73:B73"/>
    <mergeCell ref="A79:B79"/>
    <mergeCell ref="C80:C81"/>
    <mergeCell ref="A81:B81"/>
    <mergeCell ref="A104:B104"/>
    <mergeCell ref="A106:B106"/>
    <mergeCell ref="A108:B108"/>
    <mergeCell ref="G109:O109"/>
    <mergeCell ref="A112:B112"/>
    <mergeCell ref="C112:D112"/>
    <mergeCell ref="O77:O108"/>
    <mergeCell ref="C101:C102"/>
    <mergeCell ref="A102:B102"/>
    <mergeCell ref="A83:B83"/>
    <mergeCell ref="A85:B85"/>
    <mergeCell ref="A89:B89"/>
    <mergeCell ref="C90:C91"/>
    <mergeCell ref="A91:B91"/>
    <mergeCell ref="A93:B93"/>
    <mergeCell ref="A95:B95"/>
    <mergeCell ref="G135:O135"/>
    <mergeCell ref="A114:B114"/>
    <mergeCell ref="C114:D114"/>
    <mergeCell ref="A116:B116"/>
    <mergeCell ref="G117:O117"/>
    <mergeCell ref="A120:B120"/>
    <mergeCell ref="C132:G132"/>
  </mergeCells>
  <dataValidations count="2">
    <dataValidation type="list" allowBlank="1" showInputMessage="1" showErrorMessage="1" sqref="M126" xr:uid="{1B92ED8E-9FC4-424C-A388-13283C5F258C}">
      <formula1>$Q$1:$Q$2</formula1>
    </dataValidation>
    <dataValidation type="list" allowBlank="1" showInputMessage="1" showErrorMessage="1" sqref="M122" xr:uid="{02A2DDB7-7AAC-4277-BBDC-EA980021FD5E}">
      <formula1>$P$1:$P$2</formula1>
    </dataValidation>
  </dataValidations>
  <pageMargins left="0.59055118110236227" right="0.59055118110236227" top="0.62992125984251968" bottom="0.43307086614173229" header="0.39370078740157483" footer="0.35433070866141736"/>
  <pageSetup paperSize="9" scale="44" orientation="portrait" horizontalDpi="300" verticalDpi="300" r:id="rId1"/>
  <headerFooter alignWithMargins="0">
    <oddHeader xml:space="preserve">&amp;R&amp;"Arial,Standard"&amp;10&amp;K00-049Seite &amp;P von &amp;N  </oddHeader>
    <oddFooter>&amp;R&amp;P/&amp;N</oddFooter>
  </headerFooter>
  <rowBreaks count="2" manualBreakCount="2">
    <brk id="74" max="16383" man="1"/>
    <brk id="11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D69F8-1A79-4E24-AE25-F43F1FD28782}">
  <sheetPr>
    <pageSetUpPr fitToPage="1"/>
  </sheetPr>
  <dimension ref="A1:Q144"/>
  <sheetViews>
    <sheetView showGridLines="0" topLeftCell="A3" zoomScaleNormal="100" zoomScaleSheetLayoutView="100" workbookViewId="0">
      <selection activeCell="E55" sqref="E55"/>
    </sheetView>
  </sheetViews>
  <sheetFormatPr baseColWidth="10" defaultColWidth="11.59765625" defaultRowHeight="15" x14ac:dyDescent="0.4"/>
  <cols>
    <col min="1" max="1" width="2.86328125" style="11" customWidth="1"/>
    <col min="2" max="2" width="66.86328125" style="11" customWidth="1"/>
    <col min="3" max="3" width="31" style="11" customWidth="1"/>
    <col min="4" max="4" width="2.1328125" style="11" customWidth="1"/>
    <col min="5" max="5" width="13.59765625" style="16" bestFit="1" customWidth="1"/>
    <col min="6" max="6" width="1.59765625" style="11" customWidth="1"/>
    <col min="7" max="7" width="13.59765625" style="75" bestFit="1" customWidth="1"/>
    <col min="8" max="8" width="1.59765625" style="75" customWidth="1"/>
    <col min="9" max="9" width="13.59765625" style="75" bestFit="1" customWidth="1"/>
    <col min="10" max="10" width="1.59765625" style="75" customWidth="1"/>
    <col min="11" max="11" width="13.59765625" style="75" bestFit="1" customWidth="1"/>
    <col min="12" max="12" width="1.59765625" style="75" customWidth="1"/>
    <col min="13" max="13" width="13.59765625" style="75" bestFit="1" customWidth="1"/>
    <col min="14" max="14" width="1.59765625" style="75" customWidth="1"/>
    <col min="15" max="15" width="17.59765625" style="75" customWidth="1"/>
    <col min="16" max="17" width="11.59765625" style="11" hidden="1" customWidth="1"/>
    <col min="18" max="16384" width="11.59765625" style="11"/>
  </cols>
  <sheetData>
    <row r="1" spans="1:17" customFormat="1" ht="14.25" x14ac:dyDescent="0.45">
      <c r="A1" s="3" t="s">
        <v>88</v>
      </c>
      <c r="B1" s="4"/>
      <c r="C1" s="5"/>
      <c r="D1" s="5"/>
      <c r="E1" s="6"/>
      <c r="F1" s="5"/>
      <c r="G1" s="5"/>
      <c r="H1" s="5"/>
      <c r="I1" s="5"/>
      <c r="J1" s="7"/>
      <c r="P1">
        <v>0</v>
      </c>
      <c r="Q1">
        <v>0</v>
      </c>
    </row>
    <row r="2" spans="1:17" customFormat="1" ht="17.25" x14ac:dyDescent="0.45">
      <c r="A2" s="8" t="s">
        <v>89</v>
      </c>
      <c r="B2" s="9"/>
      <c r="C2" s="5"/>
      <c r="D2" s="5"/>
      <c r="E2" s="6"/>
      <c r="F2" s="5"/>
      <c r="G2" s="5"/>
      <c r="H2" s="5"/>
      <c r="I2" s="5"/>
      <c r="J2" s="7"/>
      <c r="P2">
        <v>7</v>
      </c>
      <c r="Q2">
        <v>19</v>
      </c>
    </row>
    <row r="3" spans="1:17" ht="20.45" customHeight="1" x14ac:dyDescent="0.45">
      <c r="A3" s="10" t="s">
        <v>90</v>
      </c>
      <c r="C3" s="12"/>
      <c r="D3" s="12"/>
      <c r="E3" s="12"/>
      <c r="F3" s="12"/>
      <c r="G3" s="12"/>
      <c r="H3" s="12"/>
      <c r="I3" s="12"/>
      <c r="J3" s="13"/>
      <c r="K3" s="11"/>
      <c r="L3" s="11"/>
      <c r="M3" s="11"/>
      <c r="N3" s="11"/>
      <c r="O3" s="11"/>
    </row>
    <row r="4" spans="1:17" s="14" customFormat="1" ht="17.25" x14ac:dyDescent="0.45">
      <c r="A4" s="14" t="s">
        <v>81</v>
      </c>
      <c r="C4" s="14">
        <v>4</v>
      </c>
      <c r="E4" s="12"/>
    </row>
    <row r="5" spans="1:17" ht="12.75" x14ac:dyDescent="0.35">
      <c r="A5" s="11" t="s">
        <v>0</v>
      </c>
      <c r="E5" s="15"/>
      <c r="G5" s="11"/>
      <c r="H5" s="11"/>
      <c r="I5" s="11"/>
      <c r="J5" s="11"/>
      <c r="K5" s="11"/>
      <c r="L5" s="11"/>
      <c r="M5" s="11"/>
      <c r="N5" s="16"/>
      <c r="O5" s="11"/>
    </row>
    <row r="6" spans="1:17" ht="5.0999999999999996" customHeight="1" thickBot="1" x14ac:dyDescent="0.4">
      <c r="E6" s="15"/>
      <c r="G6" s="11"/>
      <c r="H6" s="11"/>
      <c r="I6" s="11"/>
      <c r="J6" s="11"/>
      <c r="K6" s="11"/>
      <c r="L6" s="11"/>
      <c r="M6" s="11"/>
      <c r="N6" s="16"/>
      <c r="O6" s="17"/>
    </row>
    <row r="7" spans="1:17" ht="15" customHeight="1" thickBot="1" x14ac:dyDescent="0.4">
      <c r="A7" s="18" t="s">
        <v>1</v>
      </c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7" ht="7.5" customHeight="1" x14ac:dyDescent="0.35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11"/>
    </row>
    <row r="9" spans="1:17" x14ac:dyDescent="0.35">
      <c r="A9" s="21" t="s">
        <v>2</v>
      </c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</row>
    <row r="10" spans="1:17" s="22" customFormat="1" ht="2.4500000000000002" customHeight="1" x14ac:dyDescent="0.35">
      <c r="C10" s="23"/>
      <c r="D10" s="23"/>
      <c r="M10" s="24"/>
      <c r="O10" s="20"/>
    </row>
    <row r="11" spans="1:17" x14ac:dyDescent="0.35">
      <c r="A11" s="25" t="s">
        <v>47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4"/>
      <c r="N11" s="22"/>
      <c r="O11" s="20"/>
    </row>
    <row r="12" spans="1:17" s="22" customFormat="1" ht="2.4500000000000002" customHeight="1" x14ac:dyDescent="0.35">
      <c r="C12" s="23"/>
      <c r="D12" s="23"/>
      <c r="M12" s="24"/>
      <c r="O12" s="20"/>
    </row>
    <row r="13" spans="1:17" x14ac:dyDescent="0.35">
      <c r="A13" s="25" t="s">
        <v>3</v>
      </c>
      <c r="B13" s="19"/>
      <c r="C13" s="19"/>
      <c r="D13" s="19"/>
      <c r="E13" s="22"/>
      <c r="F13" s="22"/>
      <c r="G13" s="22"/>
      <c r="H13" s="22"/>
      <c r="I13" s="22"/>
      <c r="J13" s="22"/>
      <c r="K13" s="22"/>
      <c r="L13" s="22"/>
      <c r="M13" s="24"/>
      <c r="N13" s="22"/>
      <c r="O13" s="20"/>
    </row>
    <row r="14" spans="1:17" s="22" customFormat="1" ht="2.4500000000000002" customHeight="1" x14ac:dyDescent="0.35">
      <c r="C14" s="23"/>
      <c r="D14" s="23"/>
      <c r="M14" s="24"/>
      <c r="O14" s="20"/>
    </row>
    <row r="15" spans="1:17" x14ac:dyDescent="0.35">
      <c r="A15" s="25" t="s">
        <v>4</v>
      </c>
      <c r="B15" s="19"/>
      <c r="C15" s="19" t="s">
        <v>46</v>
      </c>
      <c r="D15" s="19"/>
      <c r="E15" s="22"/>
      <c r="F15" s="22"/>
      <c r="G15" s="22"/>
      <c r="H15" s="22"/>
      <c r="I15" s="22"/>
      <c r="J15" s="22"/>
      <c r="K15" s="22"/>
      <c r="L15" s="22"/>
      <c r="M15" s="24"/>
      <c r="N15" s="22"/>
      <c r="O15" s="20"/>
    </row>
    <row r="16" spans="1:17" s="22" customFormat="1" ht="2.4500000000000002" customHeight="1" x14ac:dyDescent="0.35">
      <c r="C16" s="23"/>
      <c r="D16" s="23"/>
      <c r="M16" s="24"/>
      <c r="O16" s="20"/>
    </row>
    <row r="17" spans="1:15" s="22" customFormat="1" x14ac:dyDescent="0.45">
      <c r="A17" s="26" t="s">
        <v>5</v>
      </c>
      <c r="B17" s="19"/>
      <c r="C17" s="19"/>
      <c r="D17" s="19"/>
      <c r="M17" s="24"/>
      <c r="O17" s="20"/>
    </row>
    <row r="18" spans="1:15" s="22" customFormat="1" ht="2.4500000000000002" customHeight="1" x14ac:dyDescent="0.35">
      <c r="C18" s="23"/>
      <c r="D18" s="23"/>
      <c r="M18" s="24"/>
      <c r="O18" s="20"/>
    </row>
    <row r="19" spans="1:15" s="22" customFormat="1" x14ac:dyDescent="0.45">
      <c r="A19" s="25" t="s">
        <v>48</v>
      </c>
      <c r="B19" s="19"/>
      <c r="C19" s="19"/>
      <c r="D19" s="19"/>
      <c r="M19" s="24"/>
      <c r="O19" s="20"/>
    </row>
    <row r="20" spans="1:15" s="22" customFormat="1" ht="7.5" customHeight="1" x14ac:dyDescent="0.45">
      <c r="A20" s="25"/>
      <c r="E20" s="24"/>
      <c r="G20" s="27"/>
      <c r="H20" s="27"/>
      <c r="I20" s="27"/>
      <c r="J20" s="27"/>
      <c r="K20" s="27"/>
      <c r="L20" s="27"/>
      <c r="M20" s="27"/>
      <c r="N20" s="27"/>
      <c r="O20" s="27"/>
    </row>
    <row r="21" spans="1:15" s="22" customFormat="1" ht="20.65" x14ac:dyDescent="0.45">
      <c r="A21" s="28" t="s">
        <v>6</v>
      </c>
      <c r="B21" s="29"/>
      <c r="C21" s="29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7" customFormat="1" ht="7.5" customHeight="1" x14ac:dyDescent="0.45">
      <c r="C22" s="33"/>
      <c r="D22" s="33"/>
      <c r="E22" s="34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8" customFormat="1" ht="13.5" x14ac:dyDescent="0.45">
      <c r="A23" s="36" t="s">
        <v>7</v>
      </c>
      <c r="B23" s="36"/>
      <c r="C23" s="36"/>
      <c r="D23" s="36"/>
      <c r="E23" s="37"/>
      <c r="F23" s="36"/>
      <c r="G23" s="37"/>
      <c r="H23" s="37"/>
      <c r="I23" s="37"/>
      <c r="J23" s="37"/>
      <c r="K23" s="37"/>
      <c r="L23" s="37"/>
      <c r="M23" s="37"/>
      <c r="N23" s="37"/>
      <c r="O23" s="37"/>
    </row>
    <row r="24" spans="1:15" s="22" customFormat="1" ht="2.4500000000000002" customHeight="1" x14ac:dyDescent="0.45">
      <c r="E24" s="24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38" customFormat="1" ht="13.5" customHeight="1" x14ac:dyDescent="0.45">
      <c r="A25" s="40" t="s">
        <v>59</v>
      </c>
      <c r="B25" s="40"/>
      <c r="C25" s="40"/>
      <c r="D25" s="40"/>
      <c r="E25" s="41"/>
      <c r="F25" s="40"/>
      <c r="G25" s="41"/>
      <c r="H25" s="41"/>
      <c r="I25" s="41"/>
      <c r="J25" s="41"/>
      <c r="K25" s="41"/>
      <c r="L25" s="41"/>
      <c r="M25" s="41"/>
      <c r="N25" s="42"/>
      <c r="O25" s="100" t="s">
        <v>8</v>
      </c>
    </row>
    <row r="26" spans="1:15" s="22" customFormat="1" ht="2.4500000000000002" customHeight="1" thickBot="1" x14ac:dyDescent="0.5">
      <c r="E26" s="24"/>
      <c r="G26" s="39"/>
      <c r="H26" s="39"/>
      <c r="I26" s="39"/>
      <c r="J26" s="39"/>
      <c r="K26" s="39"/>
      <c r="L26" s="39"/>
      <c r="M26" s="39"/>
      <c r="N26" s="39"/>
      <c r="O26" s="100"/>
    </row>
    <row r="27" spans="1:15" s="17" customFormat="1" ht="15" customHeight="1" thickBot="1" x14ac:dyDescent="0.4">
      <c r="A27" s="97" t="s">
        <v>9</v>
      </c>
      <c r="B27" s="97"/>
      <c r="C27" s="44" t="s">
        <v>10</v>
      </c>
      <c r="D27" s="45"/>
      <c r="F27" s="46"/>
      <c r="M27" s="1"/>
      <c r="O27" s="100"/>
    </row>
    <row r="28" spans="1:15" s="22" customFormat="1" ht="2.4500000000000002" customHeight="1" x14ac:dyDescent="0.35">
      <c r="C28" s="23"/>
      <c r="D28" s="23"/>
      <c r="M28" s="24"/>
      <c r="O28" s="100"/>
    </row>
    <row r="29" spans="1:15" s="17" customFormat="1" ht="15" customHeight="1" x14ac:dyDescent="0.45">
      <c r="A29" s="94" t="s">
        <v>11</v>
      </c>
      <c r="B29" s="94"/>
      <c r="C29" s="47" t="s">
        <v>12</v>
      </c>
      <c r="D29" s="47"/>
      <c r="F29" s="46"/>
      <c r="M29" s="48">
        <v>1</v>
      </c>
      <c r="O29" s="100"/>
    </row>
    <row r="30" spans="1:15" s="22" customFormat="1" ht="2.4500000000000002" customHeight="1" x14ac:dyDescent="0.35">
      <c r="C30" s="23"/>
      <c r="D30" s="23"/>
      <c r="M30" s="24"/>
      <c r="O30" s="100"/>
    </row>
    <row r="31" spans="1:15" s="17" customFormat="1" ht="15" customHeight="1" x14ac:dyDescent="0.45">
      <c r="A31" s="99" t="s">
        <v>60</v>
      </c>
      <c r="B31" s="99"/>
      <c r="C31" s="49" t="s">
        <v>13</v>
      </c>
      <c r="D31" s="49"/>
      <c r="F31" s="50"/>
      <c r="H31" s="49"/>
      <c r="J31" s="49"/>
      <c r="L31" s="49"/>
      <c r="M31" s="51">
        <f>ROUND(M27*M29,2)*5</f>
        <v>0</v>
      </c>
      <c r="N31" s="49"/>
      <c r="O31" s="100"/>
    </row>
    <row r="32" spans="1:15" s="17" customFormat="1" ht="5.0999999999999996" customHeight="1" x14ac:dyDescent="0.45">
      <c r="C32" s="33"/>
      <c r="D32" s="33"/>
      <c r="H32" s="33"/>
      <c r="J32" s="33"/>
      <c r="L32" s="33"/>
      <c r="M32" s="34"/>
      <c r="N32" s="33"/>
      <c r="O32" s="100"/>
    </row>
    <row r="33" spans="1:15" s="38" customFormat="1" ht="13.5" x14ac:dyDescent="0.4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42"/>
      <c r="O33" s="100"/>
    </row>
    <row r="34" spans="1:15" s="22" customFormat="1" ht="2.4500000000000002" customHeight="1" x14ac:dyDescent="0.45">
      <c r="M34" s="24"/>
      <c r="O34" s="100"/>
    </row>
    <row r="35" spans="1:15" s="17" customFormat="1" ht="15" customHeight="1" x14ac:dyDescent="0.35">
      <c r="A35" s="97"/>
      <c r="B35" s="97"/>
      <c r="C35" s="44"/>
      <c r="D35" s="45"/>
      <c r="F35" s="46"/>
      <c r="H35" s="45"/>
      <c r="J35" s="45"/>
      <c r="K35" s="45"/>
      <c r="L35" s="45"/>
      <c r="M35" s="45"/>
      <c r="N35" s="45"/>
      <c r="O35" s="100"/>
    </row>
    <row r="36" spans="1:15" s="22" customFormat="1" ht="2.4500000000000002" customHeight="1" x14ac:dyDescent="0.35">
      <c r="C36" s="23"/>
      <c r="D36" s="23"/>
      <c r="H36" s="23"/>
      <c r="J36" s="23"/>
      <c r="L36" s="23"/>
      <c r="M36" s="24"/>
      <c r="N36" s="23"/>
      <c r="O36" s="100"/>
    </row>
    <row r="37" spans="1:15" s="17" customFormat="1" ht="15" customHeight="1" x14ac:dyDescent="0.45">
      <c r="A37" s="99"/>
      <c r="B37" s="99"/>
      <c r="C37" s="47"/>
      <c r="D37" s="47"/>
      <c r="F37" s="46"/>
      <c r="H37" s="47"/>
      <c r="J37" s="47"/>
      <c r="L37" s="47"/>
      <c r="M37" s="48"/>
      <c r="N37" s="47"/>
      <c r="O37" s="100"/>
    </row>
    <row r="38" spans="1:15" s="22" customFormat="1" ht="2.4500000000000002" customHeight="1" x14ac:dyDescent="0.35">
      <c r="C38" s="23"/>
      <c r="D38" s="23"/>
      <c r="H38" s="23"/>
      <c r="J38" s="23"/>
      <c r="L38" s="23"/>
      <c r="M38" s="24"/>
      <c r="N38" s="23"/>
      <c r="O38" s="100"/>
    </row>
    <row r="39" spans="1:15" s="17" customFormat="1" ht="15" customHeight="1" x14ac:dyDescent="0.45">
      <c r="A39" s="99"/>
      <c r="B39" s="99"/>
      <c r="C39" s="49"/>
      <c r="D39" s="49"/>
      <c r="F39" s="50"/>
      <c r="H39" s="49"/>
      <c r="J39" s="49"/>
      <c r="L39" s="49"/>
      <c r="M39" s="51"/>
      <c r="N39" s="49"/>
      <c r="O39" s="100"/>
    </row>
    <row r="40" spans="1:15" s="17" customFormat="1" ht="5.0999999999999996" customHeight="1" x14ac:dyDescent="0.45">
      <c r="B40" s="52"/>
      <c r="C40" s="33"/>
      <c r="D40" s="33"/>
      <c r="F40" s="52"/>
      <c r="H40" s="33"/>
      <c r="J40" s="33"/>
      <c r="L40" s="33"/>
      <c r="M40" s="34"/>
      <c r="N40" s="33"/>
      <c r="O40" s="100"/>
    </row>
    <row r="41" spans="1:15" s="38" customFormat="1" ht="13.5" x14ac:dyDescent="0.45">
      <c r="A41" s="40" t="s">
        <v>65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2"/>
      <c r="O41" s="100"/>
    </row>
    <row r="42" spans="1:15" s="22" customFormat="1" ht="2.4500000000000002" customHeight="1" thickBot="1" x14ac:dyDescent="0.5">
      <c r="M42" s="24"/>
      <c r="O42" s="100"/>
    </row>
    <row r="43" spans="1:15" s="17" customFormat="1" ht="15" customHeight="1" thickBot="1" x14ac:dyDescent="0.4">
      <c r="A43" s="97" t="s">
        <v>9</v>
      </c>
      <c r="B43" s="97"/>
      <c r="C43" s="44" t="s">
        <v>10</v>
      </c>
      <c r="D43" s="45"/>
      <c r="F43" s="46"/>
      <c r="H43" s="45"/>
      <c r="J43" s="45"/>
      <c r="L43" s="45"/>
      <c r="M43" s="1"/>
      <c r="N43" s="45"/>
      <c r="O43" s="100"/>
    </row>
    <row r="44" spans="1:15" s="22" customFormat="1" ht="2.4500000000000002" customHeight="1" x14ac:dyDescent="0.35">
      <c r="C44" s="23"/>
      <c r="D44" s="23"/>
      <c r="H44" s="23"/>
      <c r="J44" s="23"/>
      <c r="L44" s="23"/>
      <c r="M44" s="24"/>
      <c r="N44" s="23"/>
      <c r="O44" s="100"/>
    </row>
    <row r="45" spans="1:15" s="17" customFormat="1" ht="15" customHeight="1" x14ac:dyDescent="0.45">
      <c r="A45" s="94" t="s">
        <v>11</v>
      </c>
      <c r="B45" s="94"/>
      <c r="C45" s="47" t="s">
        <v>12</v>
      </c>
      <c r="D45" s="47"/>
      <c r="F45" s="46"/>
      <c r="H45" s="47"/>
      <c r="J45" s="47"/>
      <c r="L45" s="47"/>
      <c r="M45" s="48">
        <v>1</v>
      </c>
      <c r="N45" s="47"/>
      <c r="O45" s="100"/>
    </row>
    <row r="46" spans="1:15" s="22" customFormat="1" ht="2.4500000000000002" customHeight="1" x14ac:dyDescent="0.35">
      <c r="C46" s="23"/>
      <c r="D46" s="23"/>
      <c r="H46" s="23"/>
      <c r="J46" s="23"/>
      <c r="L46" s="23"/>
      <c r="M46" s="24"/>
      <c r="N46" s="23"/>
      <c r="O46" s="100"/>
    </row>
    <row r="47" spans="1:15" s="17" customFormat="1" ht="15" customHeight="1" x14ac:dyDescent="0.45">
      <c r="A47" s="99" t="s">
        <v>66</v>
      </c>
      <c r="B47" s="99"/>
      <c r="C47" s="49" t="s">
        <v>13</v>
      </c>
      <c r="D47" s="49"/>
      <c r="F47" s="50"/>
      <c r="H47" s="49"/>
      <c r="J47" s="49"/>
      <c r="L47" s="49"/>
      <c r="M47" s="51">
        <f>ROUND(M43*M45,2)*5</f>
        <v>0</v>
      </c>
      <c r="N47" s="49"/>
      <c r="O47" s="100"/>
    </row>
    <row r="48" spans="1:15" s="22" customFormat="1" ht="5.0999999999999996" customHeight="1" x14ac:dyDescent="0.45">
      <c r="G48" s="39"/>
      <c r="I48" s="39"/>
      <c r="K48" s="39"/>
      <c r="M48" s="24"/>
      <c r="O48" s="100"/>
    </row>
    <row r="49" spans="1:15" s="17" customFormat="1" ht="15" customHeight="1" x14ac:dyDescent="0.45">
      <c r="A49" s="104" t="s">
        <v>14</v>
      </c>
      <c r="B49" s="104"/>
      <c r="C49" s="19"/>
      <c r="D49" s="44"/>
      <c r="F49" s="46"/>
      <c r="G49" s="53"/>
      <c r="H49" s="44"/>
      <c r="I49" s="53"/>
      <c r="J49" s="44"/>
      <c r="K49" s="53"/>
      <c r="L49" s="44"/>
      <c r="M49" s="54">
        <f>M31+M39+M47</f>
        <v>0</v>
      </c>
      <c r="N49" s="44"/>
      <c r="O49" s="100"/>
    </row>
    <row r="50" spans="1:15" s="22" customFormat="1" ht="7.5" customHeight="1" x14ac:dyDescent="0.35">
      <c r="C50" s="23"/>
      <c r="D50" s="23"/>
      <c r="E50" s="24"/>
      <c r="G50" s="53"/>
      <c r="H50" s="53"/>
      <c r="I50" s="53"/>
      <c r="J50" s="53"/>
      <c r="K50" s="53"/>
      <c r="L50" s="53"/>
      <c r="M50" s="53"/>
      <c r="N50" s="53"/>
      <c r="O50" s="53"/>
    </row>
    <row r="51" spans="1:15" s="38" customFormat="1" ht="13.5" x14ac:dyDescent="0.45">
      <c r="A51" s="36" t="s">
        <v>15</v>
      </c>
      <c r="B51" s="36"/>
      <c r="C51" s="36"/>
      <c r="D51" s="36"/>
      <c r="E51" s="37"/>
      <c r="F51" s="36"/>
      <c r="G51" s="37"/>
      <c r="H51" s="37"/>
      <c r="I51" s="37"/>
      <c r="J51" s="37"/>
      <c r="K51" s="37"/>
      <c r="L51" s="37"/>
      <c r="M51" s="37"/>
      <c r="N51" s="37"/>
      <c r="O51" s="37"/>
    </row>
    <row r="52" spans="1:15" s="22" customFormat="1" ht="2.4500000000000002" customHeight="1" x14ac:dyDescent="0.45">
      <c r="E52" s="24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8" customFormat="1" ht="14.25" customHeight="1" x14ac:dyDescent="0.45">
      <c r="A53" s="40" t="s">
        <v>16</v>
      </c>
      <c r="B53" s="40"/>
      <c r="C53" s="40"/>
      <c r="D53" s="40"/>
      <c r="E53" s="55" t="s">
        <v>17</v>
      </c>
      <c r="F53" s="40"/>
      <c r="G53" s="55" t="s">
        <v>18</v>
      </c>
      <c r="H53" s="55"/>
      <c r="I53" s="55" t="s">
        <v>19</v>
      </c>
      <c r="J53" s="55"/>
      <c r="K53" s="55" t="s">
        <v>77</v>
      </c>
      <c r="L53" s="55"/>
      <c r="M53" s="55" t="s">
        <v>78</v>
      </c>
      <c r="N53" s="42"/>
      <c r="O53" s="96" t="s">
        <v>45</v>
      </c>
    </row>
    <row r="54" spans="1:15" s="22" customFormat="1" ht="2.4500000000000002" customHeight="1" thickBot="1" x14ac:dyDescent="0.5">
      <c r="E54" s="24"/>
      <c r="G54" s="39"/>
      <c r="H54" s="39"/>
      <c r="I54" s="39"/>
      <c r="J54" s="39"/>
      <c r="K54" s="39"/>
      <c r="L54" s="39"/>
      <c r="M54" s="39"/>
      <c r="N54" s="39"/>
      <c r="O54" s="96"/>
    </row>
    <row r="55" spans="1:15" s="17" customFormat="1" ht="15" customHeight="1" thickBot="1" x14ac:dyDescent="0.5">
      <c r="A55" s="97" t="s">
        <v>20</v>
      </c>
      <c r="B55" s="97"/>
      <c r="C55" s="49" t="s">
        <v>21</v>
      </c>
      <c r="D55" s="49"/>
      <c r="E55" s="1"/>
      <c r="F55" s="46"/>
      <c r="G55" s="1"/>
      <c r="I55" s="1"/>
      <c r="K55" s="1"/>
      <c r="M55" s="1"/>
      <c r="O55" s="96"/>
    </row>
    <row r="56" spans="1:15" s="22" customFormat="1" ht="2.25" customHeight="1" x14ac:dyDescent="0.45">
      <c r="A56" s="59"/>
      <c r="C56" s="60"/>
      <c r="D56" s="60"/>
      <c r="E56" s="61"/>
      <c r="O56" s="96"/>
    </row>
    <row r="57" spans="1:15" s="64" customFormat="1" ht="17.25" customHeight="1" x14ac:dyDescent="0.45">
      <c r="A57" s="94" t="s">
        <v>22</v>
      </c>
      <c r="B57" s="94"/>
      <c r="C57" s="49"/>
      <c r="D57" s="17"/>
      <c r="E57" s="86">
        <v>2</v>
      </c>
      <c r="F57" s="62"/>
      <c r="G57" s="86">
        <v>10</v>
      </c>
      <c r="H57" s="63"/>
      <c r="I57" s="86">
        <v>2</v>
      </c>
      <c r="J57" s="63"/>
      <c r="K57" s="86">
        <v>2</v>
      </c>
      <c r="L57" s="63"/>
      <c r="M57" s="86">
        <v>10</v>
      </c>
      <c r="O57" s="96"/>
    </row>
    <row r="58" spans="1:15" s="22" customFormat="1" ht="2.4500000000000002" customHeight="1" x14ac:dyDescent="0.45">
      <c r="E58" s="65"/>
      <c r="F58" s="66"/>
      <c r="G58" s="66"/>
      <c r="H58" s="66"/>
      <c r="I58" s="66"/>
      <c r="J58" s="66"/>
      <c r="K58" s="66"/>
      <c r="L58" s="66"/>
      <c r="M58" s="66"/>
      <c r="N58" s="67"/>
      <c r="O58" s="96"/>
    </row>
    <row r="59" spans="1:15" s="17" customFormat="1" ht="15" customHeight="1" x14ac:dyDescent="0.45">
      <c r="A59" s="99" t="s">
        <v>44</v>
      </c>
      <c r="B59" s="99"/>
      <c r="C59" s="49" t="s">
        <v>23</v>
      </c>
      <c r="D59" s="49"/>
      <c r="E59" s="51">
        <f>E55*E57</f>
        <v>0</v>
      </c>
      <c r="F59" s="46"/>
      <c r="G59" s="51">
        <f>G55*G57</f>
        <v>0</v>
      </c>
      <c r="I59" s="51">
        <f>I55*I57</f>
        <v>0</v>
      </c>
      <c r="K59" s="51">
        <f>K55*K57</f>
        <v>0</v>
      </c>
      <c r="M59" s="51">
        <f>M55*M57</f>
        <v>0</v>
      </c>
      <c r="N59" s="67"/>
      <c r="O59" s="96"/>
    </row>
    <row r="60" spans="1:15" s="22" customFormat="1" ht="2.4500000000000002" customHeight="1" x14ac:dyDescent="0.45">
      <c r="E60" s="24"/>
      <c r="N60" s="67"/>
      <c r="O60" s="96"/>
    </row>
    <row r="61" spans="1:15" s="17" customFormat="1" ht="15" customHeight="1" x14ac:dyDescent="0.45">
      <c r="A61" s="99" t="s">
        <v>24</v>
      </c>
      <c r="B61" s="99"/>
      <c r="C61" s="49" t="s">
        <v>25</v>
      </c>
      <c r="D61" s="43"/>
      <c r="E61" s="68"/>
      <c r="F61" s="62"/>
      <c r="G61" s="68"/>
      <c r="H61" s="63"/>
      <c r="I61" s="68"/>
      <c r="J61" s="63"/>
      <c r="K61" s="68"/>
      <c r="L61" s="63"/>
      <c r="M61" s="72">
        <f>SUM(E59:M59)</f>
        <v>0</v>
      </c>
      <c r="N61" s="67"/>
      <c r="O61" s="96"/>
    </row>
    <row r="62" spans="1:15" s="22" customFormat="1" ht="2.4500000000000002" customHeight="1" x14ac:dyDescent="0.45">
      <c r="E62" s="65"/>
      <c r="F62" s="66"/>
      <c r="G62" s="66"/>
      <c r="H62" s="66"/>
      <c r="I62" s="66"/>
      <c r="J62" s="66"/>
      <c r="K62" s="66"/>
      <c r="L62" s="66"/>
      <c r="M62" s="66"/>
      <c r="N62" s="67"/>
      <c r="O62" s="96"/>
    </row>
    <row r="63" spans="1:15" s="38" customFormat="1" ht="15" customHeight="1" x14ac:dyDescent="0.45">
      <c r="A63" s="40" t="s">
        <v>26</v>
      </c>
      <c r="B63" s="40"/>
      <c r="C63" s="40"/>
      <c r="D63" s="40"/>
      <c r="E63" s="55"/>
      <c r="F63" s="40"/>
      <c r="G63" s="55"/>
      <c r="H63" s="55"/>
      <c r="I63" s="55"/>
      <c r="J63" s="55"/>
      <c r="K63" s="55" t="s">
        <v>77</v>
      </c>
      <c r="L63" s="55"/>
      <c r="M63" s="55" t="s">
        <v>78</v>
      </c>
      <c r="N63" s="67"/>
      <c r="O63" s="96"/>
    </row>
    <row r="64" spans="1:15" s="22" customFormat="1" ht="2.4500000000000002" customHeight="1" thickBot="1" x14ac:dyDescent="0.5">
      <c r="E64" s="24"/>
      <c r="G64" s="39"/>
      <c r="H64" s="39"/>
      <c r="I64" s="39"/>
      <c r="J64" s="39"/>
      <c r="K64" s="39"/>
      <c r="L64" s="39"/>
      <c r="M64" s="39"/>
      <c r="N64" s="67"/>
      <c r="O64" s="96"/>
    </row>
    <row r="65" spans="1:15" s="17" customFormat="1" ht="15" customHeight="1" thickBot="1" x14ac:dyDescent="0.5">
      <c r="A65" s="97" t="s">
        <v>27</v>
      </c>
      <c r="B65" s="97"/>
      <c r="C65" s="49" t="s">
        <v>21</v>
      </c>
      <c r="D65" s="49"/>
      <c r="E65" s="1"/>
      <c r="F65" s="46"/>
      <c r="G65" s="1"/>
      <c r="I65" s="1"/>
      <c r="K65" s="1"/>
      <c r="M65" s="1"/>
      <c r="N65" s="67"/>
      <c r="O65" s="96"/>
    </row>
    <row r="66" spans="1:15" s="22" customFormat="1" ht="2.4500000000000002" customHeight="1" x14ac:dyDescent="0.45">
      <c r="A66" s="66"/>
      <c r="B66" s="66"/>
      <c r="C66" s="98"/>
      <c r="D66" s="69"/>
      <c r="E66" s="65"/>
      <c r="F66" s="66"/>
      <c r="G66" s="66"/>
      <c r="H66" s="66"/>
      <c r="I66" s="66"/>
      <c r="J66" s="66"/>
      <c r="K66" s="66"/>
      <c r="L66" s="66"/>
      <c r="M66" s="66"/>
      <c r="O66" s="96"/>
    </row>
    <row r="67" spans="1:15" s="64" customFormat="1" ht="15" customHeight="1" x14ac:dyDescent="0.45">
      <c r="A67" s="94" t="s">
        <v>22</v>
      </c>
      <c r="B67" s="94"/>
      <c r="C67" s="98"/>
      <c r="D67" s="17"/>
      <c r="E67" s="87">
        <v>0.2</v>
      </c>
      <c r="F67" s="70"/>
      <c r="G67" s="87">
        <v>1</v>
      </c>
      <c r="H67" s="71"/>
      <c r="I67" s="87">
        <v>0.2</v>
      </c>
      <c r="J67" s="63"/>
      <c r="K67" s="87">
        <v>0.2</v>
      </c>
      <c r="L67" s="63"/>
      <c r="M67" s="87">
        <v>10</v>
      </c>
      <c r="O67" s="96"/>
    </row>
    <row r="68" spans="1:15" s="22" customFormat="1" ht="2.4500000000000002" customHeight="1" x14ac:dyDescent="0.45">
      <c r="E68" s="65"/>
      <c r="F68" s="66"/>
      <c r="G68" s="66"/>
      <c r="H68" s="66"/>
      <c r="I68" s="66"/>
      <c r="J68" s="66"/>
      <c r="K68" s="66"/>
      <c r="L68" s="66"/>
      <c r="M68" s="66"/>
      <c r="N68" s="67"/>
      <c r="O68" s="96"/>
    </row>
    <row r="69" spans="1:15" s="17" customFormat="1" ht="15" customHeight="1" x14ac:dyDescent="0.45">
      <c r="A69" s="99" t="s">
        <v>28</v>
      </c>
      <c r="B69" s="99"/>
      <c r="C69" s="49" t="s">
        <v>23</v>
      </c>
      <c r="D69" s="49"/>
      <c r="E69" s="51">
        <f>E65*E67</f>
        <v>0</v>
      </c>
      <c r="F69" s="46"/>
      <c r="G69" s="51">
        <f>G65*G67</f>
        <v>0</v>
      </c>
      <c r="I69" s="51">
        <f>I65*I67</f>
        <v>0</v>
      </c>
      <c r="K69" s="51">
        <f>K65*K67</f>
        <v>0</v>
      </c>
      <c r="M69" s="51">
        <f>M65*M67</f>
        <v>0</v>
      </c>
      <c r="O69" s="96"/>
    </row>
    <row r="70" spans="1:15" s="22" customFormat="1" ht="2.4500000000000002" customHeight="1" x14ac:dyDescent="0.45">
      <c r="E70" s="24"/>
      <c r="O70" s="96"/>
    </row>
    <row r="71" spans="1:15" s="17" customFormat="1" ht="15" customHeight="1" x14ac:dyDescent="0.45">
      <c r="A71" s="99" t="s">
        <v>29</v>
      </c>
      <c r="B71" s="99"/>
      <c r="C71" s="49" t="s">
        <v>25</v>
      </c>
      <c r="D71" s="43"/>
      <c r="E71" s="68"/>
      <c r="F71" s="62"/>
      <c r="G71" s="68"/>
      <c r="H71" s="63"/>
      <c r="I71" s="68"/>
      <c r="J71" s="63"/>
      <c r="K71" s="68"/>
      <c r="L71" s="63"/>
      <c r="M71" s="51">
        <f>SUM(E69:M69)</f>
        <v>0</v>
      </c>
      <c r="N71" s="43"/>
      <c r="O71" s="96"/>
    </row>
    <row r="72" spans="1:15" s="22" customFormat="1" ht="5.0999999999999996" customHeight="1" x14ac:dyDescent="0.45">
      <c r="G72" s="39"/>
      <c r="I72" s="39"/>
      <c r="K72" s="39"/>
      <c r="M72" s="24"/>
      <c r="O72" s="96"/>
    </row>
    <row r="73" spans="1:15" s="22" customFormat="1" x14ac:dyDescent="0.45">
      <c r="A73" s="100" t="s">
        <v>30</v>
      </c>
      <c r="B73" s="100"/>
      <c r="G73" s="39"/>
      <c r="I73" s="39"/>
      <c r="K73" s="39"/>
      <c r="M73" s="73">
        <f>M61+M71</f>
        <v>0</v>
      </c>
      <c r="O73" s="96"/>
    </row>
    <row r="74" spans="1:15" s="22" customFormat="1" ht="7.5" customHeight="1" x14ac:dyDescent="0.35">
      <c r="C74" s="23"/>
      <c r="D74" s="23"/>
      <c r="E74" s="24"/>
      <c r="G74" s="53"/>
      <c r="H74" s="53"/>
      <c r="I74" s="53"/>
      <c r="J74" s="53"/>
      <c r="K74" s="53"/>
      <c r="L74" s="53"/>
      <c r="M74" s="53"/>
      <c r="N74" s="53"/>
      <c r="O74" s="53"/>
    </row>
    <row r="75" spans="1:15" s="38" customFormat="1" ht="13.5" x14ac:dyDescent="0.45">
      <c r="A75" s="36" t="s">
        <v>31</v>
      </c>
      <c r="B75" s="36"/>
      <c r="C75" s="36"/>
      <c r="D75" s="36"/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</row>
    <row r="76" spans="1:15" s="22" customFormat="1" ht="2.4500000000000002" customHeight="1" x14ac:dyDescent="0.45">
      <c r="E76" s="24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8" customFormat="1" ht="14.25" customHeight="1" x14ac:dyDescent="0.45">
      <c r="A77" s="40" t="s">
        <v>61</v>
      </c>
      <c r="B77" s="40"/>
      <c r="C77" s="40"/>
      <c r="D77" s="40"/>
      <c r="E77" s="55" t="s">
        <v>17</v>
      </c>
      <c r="F77" s="40"/>
      <c r="G77" s="55" t="s">
        <v>18</v>
      </c>
      <c r="H77" s="55"/>
      <c r="I77" s="55" t="s">
        <v>19</v>
      </c>
      <c r="J77" s="55"/>
      <c r="K77" s="55"/>
      <c r="L77" s="55"/>
      <c r="M77" s="55"/>
      <c r="N77" s="42"/>
      <c r="O77" s="96" t="s">
        <v>45</v>
      </c>
    </row>
    <row r="78" spans="1:15" s="22" customFormat="1" ht="2.4500000000000002" customHeight="1" thickBot="1" x14ac:dyDescent="0.5">
      <c r="E78" s="24"/>
      <c r="G78" s="39"/>
      <c r="H78" s="39"/>
      <c r="I78" s="39"/>
      <c r="J78" s="39"/>
      <c r="K78" s="39"/>
      <c r="L78" s="39"/>
      <c r="M78" s="39"/>
      <c r="N78" s="39"/>
      <c r="O78" s="96"/>
    </row>
    <row r="79" spans="1:15" s="17" customFormat="1" ht="15" customHeight="1" thickBot="1" x14ac:dyDescent="0.5">
      <c r="A79" s="97" t="s">
        <v>62</v>
      </c>
      <c r="B79" s="97"/>
      <c r="C79" s="49" t="s">
        <v>32</v>
      </c>
      <c r="D79" s="49"/>
      <c r="E79" s="1"/>
      <c r="F79" s="46"/>
      <c r="G79" s="1"/>
      <c r="I79" s="1"/>
      <c r="K79" s="57"/>
      <c r="L79" s="58"/>
      <c r="M79" s="57"/>
      <c r="O79" s="96"/>
    </row>
    <row r="80" spans="1:15" s="22" customFormat="1" ht="2.4500000000000002" customHeight="1" x14ac:dyDescent="0.45">
      <c r="A80" s="66"/>
      <c r="B80" s="66"/>
      <c r="C80" s="98"/>
      <c r="D80" s="69"/>
      <c r="E80" s="65"/>
      <c r="F80" s="66"/>
      <c r="G80" s="66"/>
      <c r="H80" s="66"/>
      <c r="I80" s="66"/>
      <c r="J80" s="66"/>
      <c r="K80" s="57"/>
      <c r="L80" s="58"/>
      <c r="M80" s="57"/>
      <c r="N80" s="67"/>
      <c r="O80" s="96"/>
    </row>
    <row r="81" spans="1:15" s="64" customFormat="1" ht="15" customHeight="1" x14ac:dyDescent="0.45">
      <c r="A81" s="94" t="s">
        <v>22</v>
      </c>
      <c r="B81" s="94"/>
      <c r="C81" s="98"/>
      <c r="D81" s="49"/>
      <c r="E81" s="86">
        <v>2</v>
      </c>
      <c r="F81" s="62"/>
      <c r="G81" s="86">
        <v>10</v>
      </c>
      <c r="H81" s="63"/>
      <c r="I81" s="86">
        <v>2</v>
      </c>
      <c r="J81" s="63"/>
      <c r="K81" s="57"/>
      <c r="L81" s="58"/>
      <c r="M81" s="57"/>
      <c r="N81" s="67"/>
      <c r="O81" s="96"/>
    </row>
    <row r="82" spans="1:15" s="22" customFormat="1" ht="2.4500000000000002" customHeight="1" x14ac:dyDescent="0.45">
      <c r="E82" s="65"/>
      <c r="F82" s="66"/>
      <c r="G82" s="66"/>
      <c r="H82" s="66"/>
      <c r="I82" s="66"/>
      <c r="J82" s="66"/>
      <c r="K82" s="66"/>
      <c r="L82" s="66"/>
      <c r="M82" s="66"/>
      <c r="N82" s="67"/>
      <c r="O82" s="96"/>
    </row>
    <row r="83" spans="1:15" s="17" customFormat="1" ht="15" customHeight="1" x14ac:dyDescent="0.45">
      <c r="A83" s="99" t="s">
        <v>63</v>
      </c>
      <c r="B83" s="99"/>
      <c r="C83" s="49" t="s">
        <v>23</v>
      </c>
      <c r="D83" s="49"/>
      <c r="E83" s="51">
        <f>E79*E81</f>
        <v>0</v>
      </c>
      <c r="F83" s="46"/>
      <c r="G83" s="51">
        <f>G79*G81</f>
        <v>0</v>
      </c>
      <c r="I83" s="51">
        <f>I79*I81</f>
        <v>0</v>
      </c>
      <c r="K83" s="51"/>
      <c r="M83" s="51"/>
      <c r="N83" s="67"/>
      <c r="O83" s="96"/>
    </row>
    <row r="84" spans="1:15" s="22" customFormat="1" ht="2.4500000000000002" customHeight="1" x14ac:dyDescent="0.45">
      <c r="E84" s="24"/>
      <c r="N84" s="67"/>
      <c r="O84" s="96"/>
    </row>
    <row r="85" spans="1:15" s="17" customFormat="1" ht="15" customHeight="1" x14ac:dyDescent="0.45">
      <c r="A85" s="99" t="s">
        <v>64</v>
      </c>
      <c r="B85" s="99"/>
      <c r="C85" s="49" t="s">
        <v>25</v>
      </c>
      <c r="D85" s="43"/>
      <c r="E85" s="43"/>
      <c r="F85" s="43"/>
      <c r="G85" s="43"/>
      <c r="H85" s="43"/>
      <c r="I85" s="43"/>
      <c r="J85" s="43"/>
      <c r="K85" s="43"/>
      <c r="L85" s="43"/>
      <c r="M85" s="51">
        <f>SUM(E83:M83)</f>
        <v>0</v>
      </c>
      <c r="N85" s="67"/>
      <c r="O85" s="96"/>
    </row>
    <row r="86" spans="1:15" s="22" customFormat="1" ht="2.4500000000000002" customHeight="1" x14ac:dyDescent="0.45">
      <c r="E86" s="24"/>
      <c r="G86" s="39"/>
      <c r="H86" s="39"/>
      <c r="I86" s="39"/>
      <c r="J86" s="39"/>
      <c r="K86" s="39"/>
      <c r="L86" s="39"/>
      <c r="M86" s="39"/>
      <c r="N86" s="39"/>
      <c r="O86" s="96"/>
    </row>
    <row r="87" spans="1:15" s="38" customFormat="1" ht="15" customHeight="1" x14ac:dyDescent="0.45">
      <c r="A87" s="56"/>
      <c r="B87" s="56"/>
      <c r="C87" s="56"/>
      <c r="D87" s="56"/>
      <c r="E87" s="58"/>
      <c r="F87" s="56"/>
      <c r="G87" s="58"/>
      <c r="H87" s="58"/>
      <c r="I87" s="58"/>
      <c r="J87" s="58"/>
      <c r="K87" s="58"/>
      <c r="L87" s="58"/>
      <c r="M87" s="58"/>
      <c r="N87" s="67"/>
      <c r="O87" s="96"/>
    </row>
    <row r="88" spans="1:15" s="38" customFormat="1" ht="13.5" x14ac:dyDescent="0.45">
      <c r="A88" s="56"/>
      <c r="B88" s="56"/>
      <c r="C88" s="56"/>
      <c r="D88" s="56"/>
      <c r="E88" s="57"/>
      <c r="F88" s="56"/>
      <c r="G88" s="57"/>
      <c r="H88" s="58"/>
      <c r="I88" s="57"/>
      <c r="J88" s="58"/>
      <c r="K88" s="57"/>
      <c r="L88" s="58"/>
      <c r="M88" s="57"/>
      <c r="N88" s="42"/>
      <c r="O88" s="96"/>
    </row>
    <row r="89" spans="1:15" s="22" customFormat="1" ht="2.4500000000000002" customHeight="1" x14ac:dyDescent="0.45">
      <c r="E89" s="24"/>
      <c r="G89" s="39"/>
      <c r="H89" s="39"/>
      <c r="I89" s="39"/>
      <c r="J89" s="39"/>
      <c r="K89" s="39"/>
      <c r="L89" s="39"/>
      <c r="M89" s="39"/>
      <c r="N89" s="67"/>
      <c r="O89" s="96"/>
    </row>
    <row r="90" spans="1:15" s="17" customFormat="1" ht="15" customHeight="1" x14ac:dyDescent="0.45">
      <c r="A90" s="97"/>
      <c r="B90" s="97"/>
      <c r="C90" s="49"/>
      <c r="D90" s="49"/>
      <c r="E90" s="88"/>
      <c r="F90" s="56"/>
      <c r="G90" s="88"/>
      <c r="H90" s="58"/>
      <c r="I90" s="88"/>
      <c r="K90" s="74"/>
      <c r="M90" s="74"/>
      <c r="N90" s="67"/>
      <c r="O90" s="96"/>
    </row>
    <row r="91" spans="1:15" s="22" customFormat="1" ht="2.4500000000000002" customHeight="1" x14ac:dyDescent="0.45">
      <c r="A91" s="66"/>
      <c r="B91" s="66"/>
      <c r="C91" s="98"/>
      <c r="D91" s="69"/>
      <c r="E91" s="65"/>
      <c r="F91" s="66"/>
      <c r="G91" s="66"/>
      <c r="H91" s="66"/>
      <c r="I91" s="66"/>
      <c r="J91" s="66"/>
      <c r="K91" s="66"/>
      <c r="L91" s="66"/>
      <c r="M91" s="66"/>
      <c r="O91" s="96"/>
    </row>
    <row r="92" spans="1:15" s="64" customFormat="1" ht="15" customHeight="1" x14ac:dyDescent="0.45">
      <c r="A92" s="94"/>
      <c r="B92" s="94"/>
      <c r="C92" s="98"/>
      <c r="D92" s="49"/>
      <c r="E92" s="57"/>
      <c r="F92" s="56"/>
      <c r="G92" s="57"/>
      <c r="H92" s="58"/>
      <c r="I92" s="57"/>
      <c r="J92" s="63"/>
      <c r="K92" s="68"/>
      <c r="L92" s="63"/>
      <c r="M92" s="48"/>
      <c r="O92" s="96"/>
    </row>
    <row r="93" spans="1:15" s="22" customFormat="1" ht="2.4500000000000002" customHeight="1" x14ac:dyDescent="0.45">
      <c r="E93" s="57"/>
      <c r="F93" s="56"/>
      <c r="G93" s="57"/>
      <c r="H93" s="58"/>
      <c r="I93" s="57"/>
      <c r="O93" s="96"/>
    </row>
    <row r="94" spans="1:15" s="17" customFormat="1" ht="15" customHeight="1" x14ac:dyDescent="0.45">
      <c r="A94" s="99"/>
      <c r="B94" s="99"/>
      <c r="C94" s="49"/>
      <c r="D94" s="49"/>
      <c r="E94" s="51"/>
      <c r="F94" s="46"/>
      <c r="G94" s="51"/>
      <c r="I94" s="51"/>
      <c r="K94" s="51"/>
      <c r="M94" s="51"/>
      <c r="O94" s="96"/>
    </row>
    <row r="95" spans="1:15" s="22" customFormat="1" ht="2.4500000000000002" customHeight="1" x14ac:dyDescent="0.45">
      <c r="E95" s="24"/>
      <c r="O95" s="96"/>
    </row>
    <row r="96" spans="1:15" s="17" customFormat="1" ht="15" customHeight="1" x14ac:dyDescent="0.45">
      <c r="A96" s="99"/>
      <c r="B96" s="99"/>
      <c r="C96" s="49"/>
      <c r="D96" s="43"/>
      <c r="E96" s="43"/>
      <c r="F96" s="43"/>
      <c r="G96" s="43"/>
      <c r="H96" s="43"/>
      <c r="I96" s="43"/>
      <c r="J96" s="43"/>
      <c r="K96" s="43"/>
      <c r="L96" s="43"/>
      <c r="M96" s="72"/>
      <c r="N96" s="43"/>
      <c r="O96" s="96"/>
    </row>
    <row r="97" spans="1:16" s="22" customFormat="1" ht="2.4500000000000002" customHeight="1" x14ac:dyDescent="0.45">
      <c r="E97" s="24"/>
      <c r="G97" s="39"/>
      <c r="H97" s="39"/>
      <c r="I97" s="39"/>
      <c r="J97" s="39"/>
      <c r="K97" s="39"/>
      <c r="L97" s="39"/>
      <c r="M97" s="39"/>
      <c r="N97" s="39"/>
      <c r="O97" s="96"/>
    </row>
    <row r="98" spans="1:16" s="38" customFormat="1" ht="15" customHeight="1" x14ac:dyDescent="0.45">
      <c r="A98" s="40" t="s">
        <v>67</v>
      </c>
      <c r="B98" s="40"/>
      <c r="C98" s="40"/>
      <c r="D98" s="40"/>
      <c r="E98" s="55"/>
      <c r="F98" s="40"/>
      <c r="G98" s="55"/>
      <c r="H98" s="55"/>
      <c r="I98" s="55"/>
      <c r="J98" s="55"/>
      <c r="K98" s="55" t="s">
        <v>77</v>
      </c>
      <c r="L98" s="55"/>
      <c r="M98" s="55" t="s">
        <v>78</v>
      </c>
      <c r="N98" s="67"/>
      <c r="O98" s="96"/>
    </row>
    <row r="99" spans="1:16" s="22" customFormat="1" ht="2.4500000000000002" customHeight="1" thickBot="1" x14ac:dyDescent="0.5">
      <c r="E99" s="24"/>
      <c r="G99" s="39"/>
      <c r="H99" s="39"/>
      <c r="I99" s="39"/>
      <c r="J99" s="39"/>
      <c r="K99" s="39"/>
      <c r="L99" s="39"/>
      <c r="M99" s="39"/>
      <c r="N99" s="67"/>
      <c r="O99" s="96"/>
    </row>
    <row r="100" spans="1:16" s="17" customFormat="1" ht="15" customHeight="1" thickBot="1" x14ac:dyDescent="0.5">
      <c r="A100" s="97" t="s">
        <v>68</v>
      </c>
      <c r="B100" s="97"/>
      <c r="C100" s="49" t="s">
        <v>32</v>
      </c>
      <c r="D100" s="49"/>
      <c r="E100" s="57"/>
      <c r="F100" s="56"/>
      <c r="G100" s="57"/>
      <c r="H100" s="58"/>
      <c r="I100" s="57"/>
      <c r="K100" s="1"/>
      <c r="M100" s="1"/>
      <c r="N100" s="67"/>
      <c r="O100" s="96"/>
    </row>
    <row r="101" spans="1:16" s="22" customFormat="1" ht="2.4500000000000002" customHeight="1" x14ac:dyDescent="0.45">
      <c r="A101" s="66"/>
      <c r="B101" s="66"/>
      <c r="C101" s="98"/>
      <c r="D101" s="69"/>
      <c r="E101" s="65"/>
      <c r="F101" s="66"/>
      <c r="G101" s="66"/>
      <c r="H101" s="66"/>
      <c r="I101" s="66"/>
      <c r="J101" s="66"/>
      <c r="K101" s="66"/>
      <c r="L101" s="66"/>
      <c r="M101" s="66"/>
      <c r="O101" s="96"/>
    </row>
    <row r="102" spans="1:16" s="64" customFormat="1" ht="15" customHeight="1" x14ac:dyDescent="0.45">
      <c r="A102" s="94" t="s">
        <v>22</v>
      </c>
      <c r="B102" s="94"/>
      <c r="C102" s="98"/>
      <c r="D102" s="49"/>
      <c r="E102" s="57"/>
      <c r="F102" s="56"/>
      <c r="G102" s="57"/>
      <c r="H102" s="58"/>
      <c r="I102" s="57"/>
      <c r="J102" s="63"/>
      <c r="K102" s="86">
        <v>2</v>
      </c>
      <c r="L102" s="63"/>
      <c r="M102" s="86">
        <v>10</v>
      </c>
      <c r="O102" s="96"/>
    </row>
    <row r="103" spans="1:16" s="22" customFormat="1" ht="2.4500000000000002" customHeight="1" x14ac:dyDescent="0.45">
      <c r="E103" s="24"/>
      <c r="O103" s="96"/>
    </row>
    <row r="104" spans="1:16" s="17" customFormat="1" ht="15" customHeight="1" x14ac:dyDescent="0.45">
      <c r="A104" s="99" t="s">
        <v>69</v>
      </c>
      <c r="B104" s="99"/>
      <c r="C104" s="49" t="s">
        <v>23</v>
      </c>
      <c r="D104" s="49"/>
      <c r="E104" s="51"/>
      <c r="F104" s="46"/>
      <c r="G104" s="51"/>
      <c r="I104" s="51"/>
      <c r="K104" s="51">
        <f>K100*K102</f>
        <v>0</v>
      </c>
      <c r="M104" s="51">
        <f>M100*M102</f>
        <v>0</v>
      </c>
      <c r="O104" s="96"/>
    </row>
    <row r="105" spans="1:16" s="22" customFormat="1" ht="2.4500000000000002" customHeight="1" x14ac:dyDescent="0.45">
      <c r="E105" s="24"/>
      <c r="O105" s="96"/>
    </row>
    <row r="106" spans="1:16" s="17" customFormat="1" ht="15" customHeight="1" x14ac:dyDescent="0.45">
      <c r="A106" s="99" t="s">
        <v>70</v>
      </c>
      <c r="B106" s="99"/>
      <c r="C106" s="49" t="s">
        <v>25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51">
        <f>SUM(E104:M104)</f>
        <v>0</v>
      </c>
      <c r="N106" s="43"/>
      <c r="O106" s="96"/>
    </row>
    <row r="107" spans="1:16" s="22" customFormat="1" ht="5.0999999999999996" customHeight="1" x14ac:dyDescent="0.45">
      <c r="G107" s="39"/>
      <c r="I107" s="39"/>
      <c r="K107" s="39"/>
      <c r="M107" s="24"/>
      <c r="O107" s="96"/>
    </row>
    <row r="108" spans="1:16" s="22" customFormat="1" x14ac:dyDescent="0.45">
      <c r="A108" s="100" t="s">
        <v>33</v>
      </c>
      <c r="B108" s="100"/>
      <c r="G108" s="39"/>
      <c r="I108" s="39"/>
      <c r="K108" s="39"/>
      <c r="M108" s="73">
        <f>M85+M96+M106</f>
        <v>0</v>
      </c>
      <c r="O108" s="96"/>
    </row>
    <row r="109" spans="1:16" s="17" customFormat="1" ht="9.9499999999999993" customHeight="1" x14ac:dyDescent="0.45">
      <c r="A109" s="52"/>
      <c r="B109" s="52"/>
      <c r="C109" s="33"/>
      <c r="D109" s="33"/>
      <c r="E109" s="34"/>
      <c r="F109" s="52"/>
      <c r="G109" s="101"/>
      <c r="H109" s="101"/>
      <c r="I109" s="101"/>
      <c r="J109" s="101"/>
      <c r="K109" s="101"/>
      <c r="L109" s="101"/>
      <c r="M109" s="101"/>
      <c r="N109" s="101"/>
      <c r="O109" s="101"/>
      <c r="P109" s="22"/>
    </row>
    <row r="110" spans="1:16" s="38" customFormat="1" ht="13.5" x14ac:dyDescent="0.45">
      <c r="A110" s="36" t="s">
        <v>34</v>
      </c>
      <c r="B110" s="36"/>
      <c r="C110" s="36"/>
      <c r="D110" s="36"/>
      <c r="E110" s="37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22"/>
    </row>
    <row r="111" spans="1:16" s="22" customFormat="1" ht="2.4500000000000002" customHeight="1" thickBot="1" x14ac:dyDescent="0.45">
      <c r="M111" s="24"/>
      <c r="O111" s="75"/>
    </row>
    <row r="112" spans="1:16" s="17" customFormat="1" ht="15" customHeight="1" thickBot="1" x14ac:dyDescent="0.45">
      <c r="A112" s="97" t="s">
        <v>35</v>
      </c>
      <c r="B112" s="97"/>
      <c r="C112" s="95" t="s">
        <v>36</v>
      </c>
      <c r="D112" s="95"/>
      <c r="F112" s="46"/>
      <c r="H112" s="45"/>
      <c r="J112" s="45"/>
      <c r="L112" s="45"/>
      <c r="M112" s="1"/>
      <c r="N112" s="45"/>
      <c r="O112" s="75"/>
      <c r="P112" s="22"/>
    </row>
    <row r="113" spans="1:16" s="22" customFormat="1" ht="2.4500000000000002" customHeight="1" x14ac:dyDescent="0.4">
      <c r="C113" s="23"/>
      <c r="D113" s="23"/>
      <c r="H113" s="23"/>
      <c r="J113" s="23"/>
      <c r="L113" s="23"/>
      <c r="M113" s="24"/>
      <c r="N113" s="23"/>
      <c r="O113" s="75"/>
    </row>
    <row r="114" spans="1:16" s="17" customFormat="1" ht="15" customHeight="1" x14ac:dyDescent="0.4">
      <c r="A114" s="94" t="s">
        <v>37</v>
      </c>
      <c r="B114" s="94"/>
      <c r="C114" s="95" t="s">
        <v>38</v>
      </c>
      <c r="D114" s="95"/>
      <c r="F114" s="46"/>
      <c r="H114" s="45"/>
      <c r="J114" s="45"/>
      <c r="L114" s="45"/>
      <c r="M114" s="48">
        <f>M29+M37+M45</f>
        <v>2</v>
      </c>
      <c r="N114" s="45"/>
      <c r="O114" s="75"/>
      <c r="P114" s="22"/>
    </row>
    <row r="115" spans="1:16" s="22" customFormat="1" ht="5.0999999999999996" customHeight="1" x14ac:dyDescent="0.4">
      <c r="G115" s="39"/>
      <c r="I115" s="39"/>
      <c r="K115" s="39"/>
      <c r="M115" s="24"/>
      <c r="O115" s="75"/>
    </row>
    <row r="116" spans="1:16" s="22" customFormat="1" x14ac:dyDescent="0.4">
      <c r="A116" s="100" t="s">
        <v>39</v>
      </c>
      <c r="B116" s="100"/>
      <c r="G116" s="39"/>
      <c r="I116" s="39"/>
      <c r="K116" s="39"/>
      <c r="M116" s="73">
        <f>M112*M114*5</f>
        <v>0</v>
      </c>
      <c r="O116" s="75"/>
    </row>
    <row r="117" spans="1:16" s="17" customFormat="1" ht="9.9499999999999993" customHeight="1" x14ac:dyDescent="0.45">
      <c r="A117" s="52"/>
      <c r="B117" s="52"/>
      <c r="C117" s="33"/>
      <c r="D117" s="33"/>
      <c r="E117" s="34"/>
      <c r="F117" s="52"/>
      <c r="G117" s="101"/>
      <c r="H117" s="101"/>
      <c r="I117" s="101"/>
      <c r="J117" s="101"/>
      <c r="K117" s="101"/>
      <c r="L117" s="101"/>
      <c r="M117" s="101"/>
      <c r="N117" s="101"/>
      <c r="O117" s="101"/>
      <c r="P117" s="22"/>
    </row>
    <row r="118" spans="1:16" x14ac:dyDescent="0.4">
      <c r="A118" s="76" t="s">
        <v>40</v>
      </c>
      <c r="B118" s="77"/>
      <c r="C118" s="77"/>
      <c r="D118" s="77"/>
      <c r="E118" s="78"/>
      <c r="F118" s="77"/>
      <c r="G118" s="79"/>
      <c r="H118" s="79"/>
      <c r="I118" s="79"/>
      <c r="J118" s="79"/>
      <c r="K118" s="79"/>
      <c r="L118" s="79"/>
      <c r="M118" s="79"/>
      <c r="N118" s="79"/>
      <c r="O118" s="79"/>
      <c r="P118" s="22"/>
    </row>
    <row r="119" spans="1:16" s="22" customFormat="1" ht="2.4500000000000002" customHeight="1" x14ac:dyDescent="0.4">
      <c r="M119" s="24"/>
      <c r="O119" s="75"/>
    </row>
    <row r="120" spans="1:16" s="17" customFormat="1" ht="15" customHeight="1" x14ac:dyDescent="0.4">
      <c r="A120" s="99" t="s">
        <v>41</v>
      </c>
      <c r="B120" s="99"/>
      <c r="C120" s="49" t="s">
        <v>42</v>
      </c>
      <c r="D120" s="43"/>
      <c r="E120" s="43"/>
      <c r="F120" s="43"/>
      <c r="G120" s="43"/>
      <c r="I120" s="43"/>
      <c r="K120" s="43"/>
      <c r="M120" s="51">
        <f>M116+M108+M73+M49</f>
        <v>0</v>
      </c>
      <c r="N120" s="67"/>
      <c r="O120" s="75"/>
      <c r="P120" s="22"/>
    </row>
    <row r="121" spans="1:16" s="22" customFormat="1" ht="2.4500000000000002" customHeight="1" thickBot="1" x14ac:dyDescent="0.45">
      <c r="E121" s="24"/>
      <c r="N121" s="67"/>
      <c r="O121" s="75"/>
    </row>
    <row r="122" spans="1:16" ht="15.4" thickBot="1" x14ac:dyDescent="0.45">
      <c r="A122" s="80" t="s">
        <v>71</v>
      </c>
      <c r="M122" s="2">
        <v>7.0000000000000007E-2</v>
      </c>
      <c r="P122" s="22"/>
    </row>
    <row r="123" spans="1:16" s="22" customFormat="1" ht="2.4500000000000002" customHeight="1" x14ac:dyDescent="0.4">
      <c r="E123" s="24"/>
      <c r="N123" s="67"/>
      <c r="O123" s="75"/>
    </row>
    <row r="124" spans="1:16" x14ac:dyDescent="0.4">
      <c r="A124" s="80"/>
      <c r="B124" s="89" t="s">
        <v>74</v>
      </c>
      <c r="M124" s="90">
        <v>20</v>
      </c>
      <c r="P124" s="22"/>
    </row>
    <row r="125" spans="1:16" s="22" customFormat="1" ht="2.4500000000000002" customHeight="1" thickBot="1" x14ac:dyDescent="0.45">
      <c r="E125" s="24"/>
      <c r="N125" s="67"/>
      <c r="O125" s="75"/>
    </row>
    <row r="126" spans="1:16" ht="15.4" thickBot="1" x14ac:dyDescent="0.45">
      <c r="A126" s="80" t="s">
        <v>72</v>
      </c>
      <c r="M126" s="2">
        <v>0.19</v>
      </c>
      <c r="P126" s="22"/>
    </row>
    <row r="127" spans="1:16" s="22" customFormat="1" ht="2.4500000000000002" customHeight="1" x14ac:dyDescent="0.4">
      <c r="E127" s="24"/>
      <c r="N127" s="67"/>
      <c r="O127" s="75"/>
    </row>
    <row r="128" spans="1:16" x14ac:dyDescent="0.4">
      <c r="A128" s="80"/>
      <c r="B128" s="89" t="s">
        <v>73</v>
      </c>
      <c r="M128" s="90">
        <v>0</v>
      </c>
      <c r="P128" s="22"/>
    </row>
    <row r="129" spans="1:16" s="22" customFormat="1" ht="2.4500000000000002" customHeight="1" x14ac:dyDescent="0.4">
      <c r="E129" s="24"/>
      <c r="N129" s="67"/>
      <c r="O129" s="75"/>
    </row>
    <row r="130" spans="1:16" x14ac:dyDescent="0.4">
      <c r="A130" s="80" t="s">
        <v>75</v>
      </c>
      <c r="M130" s="81">
        <f>(M122*M124+M126*M128)/(M124+M128)</f>
        <v>7.0000000000000007E-2</v>
      </c>
      <c r="P130" s="22"/>
    </row>
    <row r="131" spans="1:16" s="22" customFormat="1" ht="2.4500000000000002" customHeight="1" x14ac:dyDescent="0.4">
      <c r="E131" s="24"/>
      <c r="N131" s="67"/>
      <c r="O131" s="75"/>
    </row>
    <row r="132" spans="1:16" ht="15" customHeight="1" x14ac:dyDescent="0.4">
      <c r="A132" s="82" t="s">
        <v>43</v>
      </c>
      <c r="B132" s="82"/>
      <c r="C132" s="98" t="s">
        <v>57</v>
      </c>
      <c r="D132" s="98"/>
      <c r="E132" s="98"/>
      <c r="F132" s="98"/>
      <c r="G132" s="98"/>
      <c r="H132" s="83"/>
      <c r="I132" s="83"/>
      <c r="J132" s="83"/>
      <c r="K132" s="83"/>
      <c r="L132" s="83"/>
      <c r="M132" s="54">
        <f>M120*(1+M130)</f>
        <v>0</v>
      </c>
      <c r="P132" s="22"/>
    </row>
    <row r="133" spans="1:16" s="22" customFormat="1" ht="7.5" customHeight="1" x14ac:dyDescent="0.45">
      <c r="A133" s="25"/>
      <c r="E133" s="24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6" s="22" customFormat="1" ht="20.65" x14ac:dyDescent="0.45">
      <c r="A134" s="28" t="s">
        <v>76</v>
      </c>
      <c r="B134" s="29"/>
      <c r="C134" s="29"/>
      <c r="D134" s="29"/>
      <c r="E134" s="30"/>
      <c r="F134" s="31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6" s="17" customFormat="1" ht="9.9499999999999993" customHeight="1" x14ac:dyDescent="0.45">
      <c r="A135" s="52"/>
      <c r="B135" s="52"/>
      <c r="C135" s="33"/>
      <c r="D135" s="33"/>
      <c r="E135" s="34"/>
      <c r="F135" s="52"/>
      <c r="G135" s="101"/>
      <c r="H135" s="101"/>
      <c r="I135" s="101"/>
      <c r="J135" s="101"/>
      <c r="K135" s="101"/>
      <c r="L135" s="101"/>
      <c r="M135" s="101"/>
      <c r="N135" s="101"/>
      <c r="O135" s="101"/>
      <c r="P135" s="22"/>
    </row>
    <row r="136" spans="1:16" x14ac:dyDescent="0.4">
      <c r="A136" s="76" t="s">
        <v>54</v>
      </c>
      <c r="B136" s="77"/>
      <c r="C136" s="77"/>
      <c r="D136" s="77"/>
      <c r="E136" s="78"/>
      <c r="F136" s="77"/>
      <c r="G136" s="79"/>
      <c r="H136" s="79"/>
      <c r="I136" s="79"/>
      <c r="J136" s="79"/>
      <c r="K136" s="79"/>
      <c r="L136" s="79"/>
      <c r="M136" s="79"/>
      <c r="N136" s="79"/>
      <c r="O136" s="79"/>
    </row>
    <row r="137" spans="1:16" s="22" customFormat="1" ht="2.4500000000000002" customHeight="1" x14ac:dyDescent="0.4">
      <c r="E137" s="24"/>
      <c r="N137" s="67"/>
      <c r="O137" s="75"/>
    </row>
    <row r="138" spans="1:16" x14ac:dyDescent="0.4">
      <c r="A138" s="82" t="s">
        <v>43</v>
      </c>
      <c r="C138" s="11" t="s">
        <v>49</v>
      </c>
      <c r="M138" s="51">
        <f>M132</f>
        <v>0</v>
      </c>
    </row>
    <row r="139" spans="1:16" s="22" customFormat="1" ht="2.4500000000000002" customHeight="1" x14ac:dyDescent="0.4">
      <c r="E139" s="24"/>
      <c r="N139" s="67"/>
      <c r="O139" s="75"/>
    </row>
    <row r="140" spans="1:16" x14ac:dyDescent="0.4">
      <c r="A140" s="11" t="s">
        <v>52</v>
      </c>
      <c r="C140" s="11" t="s">
        <v>50</v>
      </c>
      <c r="M140" s="51">
        <f>(0.05*(M73+0.7*M116))*(1+M130)</f>
        <v>0</v>
      </c>
    </row>
    <row r="141" spans="1:16" s="22" customFormat="1" ht="2.4500000000000002" customHeight="1" x14ac:dyDescent="0.4">
      <c r="E141" s="24"/>
      <c r="N141" s="67"/>
      <c r="O141" s="75"/>
    </row>
    <row r="142" spans="1:16" x14ac:dyDescent="0.4">
      <c r="A142" s="11" t="s">
        <v>53</v>
      </c>
      <c r="C142" s="84" t="s">
        <v>51</v>
      </c>
      <c r="M142" s="51">
        <f>(0.1*M108)*(1+M130)</f>
        <v>0</v>
      </c>
    </row>
    <row r="143" spans="1:16" s="22" customFormat="1" ht="2.4500000000000002" customHeight="1" x14ac:dyDescent="0.4">
      <c r="E143" s="24"/>
      <c r="N143" s="67"/>
      <c r="O143" s="75"/>
    </row>
    <row r="144" spans="1:16" s="82" customFormat="1" x14ac:dyDescent="0.4">
      <c r="A144" s="82" t="s">
        <v>55</v>
      </c>
      <c r="C144" s="11" t="s">
        <v>56</v>
      </c>
      <c r="E144" s="85"/>
      <c r="G144" s="83"/>
      <c r="H144" s="83"/>
      <c r="I144" s="83"/>
      <c r="J144" s="83"/>
      <c r="K144" s="83"/>
      <c r="L144" s="83"/>
      <c r="M144" s="54">
        <f>SUM(M138:M142)</f>
        <v>0</v>
      </c>
      <c r="N144" s="83"/>
      <c r="O144" s="83"/>
    </row>
  </sheetData>
  <sheetProtection sheet="1" selectLockedCells="1"/>
  <mergeCells count="50">
    <mergeCell ref="G135:O135"/>
    <mergeCell ref="A114:B114"/>
    <mergeCell ref="C114:D114"/>
    <mergeCell ref="A116:B116"/>
    <mergeCell ref="G117:O117"/>
    <mergeCell ref="A120:B120"/>
    <mergeCell ref="C132:G132"/>
    <mergeCell ref="A104:B104"/>
    <mergeCell ref="A106:B106"/>
    <mergeCell ref="A108:B108"/>
    <mergeCell ref="G109:O109"/>
    <mergeCell ref="A112:B112"/>
    <mergeCell ref="C112:D112"/>
    <mergeCell ref="O77:O108"/>
    <mergeCell ref="C101:C102"/>
    <mergeCell ref="A102:B102"/>
    <mergeCell ref="A83:B83"/>
    <mergeCell ref="A85:B85"/>
    <mergeCell ref="A90:B90"/>
    <mergeCell ref="C91:C92"/>
    <mergeCell ref="A92:B92"/>
    <mergeCell ref="A94:B94"/>
    <mergeCell ref="A96:B96"/>
    <mergeCell ref="A100:B100"/>
    <mergeCell ref="O53:O73"/>
    <mergeCell ref="A55:B55"/>
    <mergeCell ref="A57:B57"/>
    <mergeCell ref="A59:B59"/>
    <mergeCell ref="A61:B61"/>
    <mergeCell ref="A65:B65"/>
    <mergeCell ref="C66:C67"/>
    <mergeCell ref="A67:B67"/>
    <mergeCell ref="A69:B69"/>
    <mergeCell ref="A71:B71"/>
    <mergeCell ref="A73:B73"/>
    <mergeCell ref="A79:B79"/>
    <mergeCell ref="C80:C81"/>
    <mergeCell ref="A81:B81"/>
    <mergeCell ref="D7:O7"/>
    <mergeCell ref="O25:O49"/>
    <mergeCell ref="A27:B27"/>
    <mergeCell ref="A29:B29"/>
    <mergeCell ref="A31:B31"/>
    <mergeCell ref="A35:B35"/>
    <mergeCell ref="A37:B37"/>
    <mergeCell ref="A39:B39"/>
    <mergeCell ref="A43:B43"/>
    <mergeCell ref="A45:B45"/>
    <mergeCell ref="A47:B47"/>
    <mergeCell ref="A49:B49"/>
  </mergeCells>
  <dataValidations count="2">
    <dataValidation type="list" allowBlank="1" showInputMessage="1" showErrorMessage="1" sqref="M122" xr:uid="{2E1D62A4-4D9B-408B-8BB6-B69BCF22FE79}">
      <formula1>$P$1:$P$2</formula1>
    </dataValidation>
    <dataValidation type="list" allowBlank="1" showInputMessage="1" showErrorMessage="1" sqref="M126" xr:uid="{C65FB575-B1C1-4383-B3E7-0423F921CFBD}">
      <formula1>$Q$1:$Q$2</formula1>
    </dataValidation>
  </dataValidations>
  <pageMargins left="0.59055118110236227" right="0.59055118110236227" top="0.62992125984251968" bottom="0.43307086614173229" header="0.39370078740157483" footer="0.35433070866141736"/>
  <pageSetup paperSize="9" scale="44" orientation="portrait" horizontalDpi="300" verticalDpi="300" r:id="rId1"/>
  <headerFooter alignWithMargins="0">
    <oddHeader xml:space="preserve">&amp;R&amp;"Arial,Standard"&amp;10&amp;K00-049Seite &amp;P von &amp;N  </oddHeader>
    <oddFooter>&amp;R&amp;P/&amp;N</oddFooter>
  </headerFooter>
  <rowBreaks count="2" manualBreakCount="2">
    <brk id="74" max="16383" man="1"/>
    <brk id="117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988A-EC8E-48E4-9A3C-DEE81E628125}">
  <sheetPr>
    <pageSetUpPr fitToPage="1"/>
  </sheetPr>
  <dimension ref="A1:Q144"/>
  <sheetViews>
    <sheetView showGridLines="0" zoomScaleNormal="100" zoomScaleSheetLayoutView="100" workbookViewId="0">
      <selection activeCell="D7" sqref="D7:O7"/>
    </sheetView>
  </sheetViews>
  <sheetFormatPr baseColWidth="10" defaultColWidth="11.59765625" defaultRowHeight="15" x14ac:dyDescent="0.4"/>
  <cols>
    <col min="1" max="1" width="2.86328125" style="11" customWidth="1"/>
    <col min="2" max="2" width="66.86328125" style="11" customWidth="1"/>
    <col min="3" max="3" width="31" style="11" customWidth="1"/>
    <col min="4" max="4" width="2.1328125" style="11" customWidth="1"/>
    <col min="5" max="5" width="13.59765625" style="16" bestFit="1" customWidth="1"/>
    <col min="6" max="6" width="1.59765625" style="11" customWidth="1"/>
    <col min="7" max="7" width="13.59765625" style="75" bestFit="1" customWidth="1"/>
    <col min="8" max="8" width="1.59765625" style="75" customWidth="1"/>
    <col min="9" max="9" width="13.59765625" style="75" bestFit="1" customWidth="1"/>
    <col min="10" max="10" width="1.59765625" style="75" customWidth="1"/>
    <col min="11" max="11" width="13.59765625" style="75" bestFit="1" customWidth="1"/>
    <col min="12" max="12" width="1.59765625" style="75" customWidth="1"/>
    <col min="13" max="13" width="13.59765625" style="75" bestFit="1" customWidth="1"/>
    <col min="14" max="14" width="1.59765625" style="75" customWidth="1"/>
    <col min="15" max="15" width="17.59765625" style="75" customWidth="1"/>
    <col min="16" max="17" width="11.59765625" style="11" hidden="1" customWidth="1"/>
    <col min="18" max="16384" width="11.59765625" style="11"/>
  </cols>
  <sheetData>
    <row r="1" spans="1:17" customFormat="1" ht="14.25" x14ac:dyDescent="0.45">
      <c r="A1" s="3" t="s">
        <v>88</v>
      </c>
      <c r="B1" s="4"/>
      <c r="C1" s="5"/>
      <c r="D1" s="5"/>
      <c r="E1" s="6"/>
      <c r="F1" s="5"/>
      <c r="G1" s="5"/>
      <c r="H1" s="5"/>
      <c r="I1" s="5"/>
      <c r="J1" s="7"/>
      <c r="P1">
        <v>0</v>
      </c>
      <c r="Q1">
        <v>0</v>
      </c>
    </row>
    <row r="2" spans="1:17" customFormat="1" ht="17.25" x14ac:dyDescent="0.45">
      <c r="A2" s="8" t="s">
        <v>89</v>
      </c>
      <c r="B2" s="9"/>
      <c r="C2" s="5"/>
      <c r="D2" s="5"/>
      <c r="E2" s="6"/>
      <c r="F2" s="5"/>
      <c r="G2" s="5"/>
      <c r="H2" s="5"/>
      <c r="I2" s="5"/>
      <c r="J2" s="7"/>
      <c r="P2">
        <v>7</v>
      </c>
      <c r="Q2">
        <v>19</v>
      </c>
    </row>
    <row r="3" spans="1:17" ht="20.45" customHeight="1" x14ac:dyDescent="0.45">
      <c r="A3" s="10" t="s">
        <v>90</v>
      </c>
      <c r="C3" s="12"/>
      <c r="D3" s="12"/>
      <c r="E3" s="12"/>
      <c r="F3" s="12"/>
      <c r="G3" s="12"/>
      <c r="H3" s="12"/>
      <c r="I3" s="12"/>
      <c r="J3" s="13"/>
      <c r="K3" s="11"/>
      <c r="L3" s="11"/>
      <c r="M3" s="11"/>
      <c r="N3" s="11"/>
      <c r="O3" s="11"/>
    </row>
    <row r="4" spans="1:17" s="14" customFormat="1" ht="17.25" x14ac:dyDescent="0.45">
      <c r="A4" s="14" t="s">
        <v>82</v>
      </c>
      <c r="C4" s="14">
        <v>5</v>
      </c>
      <c r="E4" s="12"/>
    </row>
    <row r="5" spans="1:17" ht="12.75" x14ac:dyDescent="0.35">
      <c r="A5" s="11" t="s">
        <v>0</v>
      </c>
      <c r="E5" s="15"/>
      <c r="G5" s="11"/>
      <c r="H5" s="11"/>
      <c r="I5" s="11"/>
      <c r="J5" s="11"/>
      <c r="K5" s="11"/>
      <c r="L5" s="11"/>
      <c r="M5" s="11"/>
      <c r="N5" s="16"/>
      <c r="O5" s="11"/>
    </row>
    <row r="6" spans="1:17" ht="5.0999999999999996" customHeight="1" thickBot="1" x14ac:dyDescent="0.4">
      <c r="E6" s="15"/>
      <c r="G6" s="11"/>
      <c r="H6" s="11"/>
      <c r="I6" s="11"/>
      <c r="J6" s="11"/>
      <c r="K6" s="11"/>
      <c r="L6" s="11"/>
      <c r="M6" s="11"/>
      <c r="N6" s="16"/>
      <c r="O6" s="17"/>
    </row>
    <row r="7" spans="1:17" ht="15" customHeight="1" thickBot="1" x14ac:dyDescent="0.4">
      <c r="A7" s="18" t="s">
        <v>1</v>
      </c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7" ht="7.5" customHeight="1" x14ac:dyDescent="0.35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11"/>
    </row>
    <row r="9" spans="1:17" x14ac:dyDescent="0.35">
      <c r="A9" s="21" t="s">
        <v>2</v>
      </c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</row>
    <row r="10" spans="1:17" s="22" customFormat="1" ht="2.4500000000000002" customHeight="1" x14ac:dyDescent="0.35">
      <c r="C10" s="23"/>
      <c r="D10" s="23"/>
      <c r="M10" s="24"/>
      <c r="O10" s="20"/>
    </row>
    <row r="11" spans="1:17" x14ac:dyDescent="0.35">
      <c r="A11" s="25" t="s">
        <v>47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4"/>
      <c r="N11" s="22"/>
      <c r="O11" s="20"/>
    </row>
    <row r="12" spans="1:17" s="22" customFormat="1" ht="2.4500000000000002" customHeight="1" x14ac:dyDescent="0.35">
      <c r="C12" s="23"/>
      <c r="D12" s="23"/>
      <c r="M12" s="24"/>
      <c r="O12" s="20"/>
    </row>
    <row r="13" spans="1:17" x14ac:dyDescent="0.35">
      <c r="A13" s="25" t="s">
        <v>3</v>
      </c>
      <c r="B13" s="19"/>
      <c r="C13" s="19"/>
      <c r="D13" s="19"/>
      <c r="E13" s="22"/>
      <c r="F13" s="22"/>
      <c r="G13" s="22"/>
      <c r="H13" s="22"/>
      <c r="I13" s="22"/>
      <c r="J13" s="22"/>
      <c r="K13" s="22"/>
      <c r="L13" s="22"/>
      <c r="M13" s="24"/>
      <c r="N13" s="22"/>
      <c r="O13" s="20"/>
    </row>
    <row r="14" spans="1:17" s="22" customFormat="1" ht="2.4500000000000002" customHeight="1" x14ac:dyDescent="0.35">
      <c r="C14" s="23"/>
      <c r="D14" s="23"/>
      <c r="M14" s="24"/>
      <c r="O14" s="20"/>
    </row>
    <row r="15" spans="1:17" x14ac:dyDescent="0.35">
      <c r="A15" s="25" t="s">
        <v>4</v>
      </c>
      <c r="B15" s="19"/>
      <c r="C15" s="19" t="s">
        <v>46</v>
      </c>
      <c r="D15" s="19"/>
      <c r="E15" s="22"/>
      <c r="F15" s="22"/>
      <c r="G15" s="22"/>
      <c r="H15" s="22"/>
      <c r="I15" s="22"/>
      <c r="J15" s="22"/>
      <c r="K15" s="22"/>
      <c r="L15" s="22"/>
      <c r="M15" s="24"/>
      <c r="N15" s="22"/>
      <c r="O15" s="20"/>
    </row>
    <row r="16" spans="1:17" s="22" customFormat="1" ht="2.4500000000000002" customHeight="1" x14ac:dyDescent="0.35">
      <c r="C16" s="23"/>
      <c r="D16" s="23"/>
      <c r="M16" s="24"/>
      <c r="O16" s="20"/>
    </row>
    <row r="17" spans="1:15" s="22" customFormat="1" x14ac:dyDescent="0.45">
      <c r="A17" s="26" t="s">
        <v>5</v>
      </c>
      <c r="B17" s="19"/>
      <c r="C17" s="19"/>
      <c r="D17" s="19"/>
      <c r="M17" s="24"/>
      <c r="O17" s="20"/>
    </row>
    <row r="18" spans="1:15" s="22" customFormat="1" ht="2.4500000000000002" customHeight="1" x14ac:dyDescent="0.35">
      <c r="C18" s="23"/>
      <c r="D18" s="23"/>
      <c r="M18" s="24"/>
      <c r="O18" s="20"/>
    </row>
    <row r="19" spans="1:15" s="22" customFormat="1" x14ac:dyDescent="0.45">
      <c r="A19" s="25" t="s">
        <v>48</v>
      </c>
      <c r="B19" s="19"/>
      <c r="C19" s="19"/>
      <c r="D19" s="19"/>
      <c r="M19" s="24"/>
      <c r="O19" s="20"/>
    </row>
    <row r="20" spans="1:15" s="22" customFormat="1" ht="7.5" customHeight="1" x14ac:dyDescent="0.45">
      <c r="A20" s="25"/>
      <c r="E20" s="24"/>
      <c r="G20" s="27"/>
      <c r="H20" s="27"/>
      <c r="I20" s="27"/>
      <c r="J20" s="27"/>
      <c r="K20" s="27"/>
      <c r="L20" s="27"/>
      <c r="M20" s="27"/>
      <c r="N20" s="27"/>
      <c r="O20" s="27"/>
    </row>
    <row r="21" spans="1:15" s="22" customFormat="1" ht="20.65" x14ac:dyDescent="0.45">
      <c r="A21" s="28" t="s">
        <v>6</v>
      </c>
      <c r="B21" s="29"/>
      <c r="C21" s="29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7" customFormat="1" ht="7.5" customHeight="1" x14ac:dyDescent="0.45">
      <c r="C22" s="33"/>
      <c r="D22" s="33"/>
      <c r="E22" s="34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8" customFormat="1" ht="13.5" x14ac:dyDescent="0.45">
      <c r="A23" s="36" t="s">
        <v>7</v>
      </c>
      <c r="B23" s="36"/>
      <c r="C23" s="36"/>
      <c r="D23" s="36"/>
      <c r="E23" s="37"/>
      <c r="F23" s="36"/>
      <c r="G23" s="37"/>
      <c r="H23" s="37"/>
      <c r="I23" s="37"/>
      <c r="J23" s="37"/>
      <c r="K23" s="37"/>
      <c r="L23" s="37"/>
      <c r="M23" s="37"/>
      <c r="N23" s="37"/>
      <c r="O23" s="37"/>
    </row>
    <row r="24" spans="1:15" s="22" customFormat="1" ht="2.4500000000000002" customHeight="1" x14ac:dyDescent="0.45">
      <c r="E24" s="24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38" customFormat="1" ht="13.5" customHeight="1" x14ac:dyDescent="0.45">
      <c r="A25" s="40" t="s">
        <v>59</v>
      </c>
      <c r="B25" s="40"/>
      <c r="C25" s="40"/>
      <c r="D25" s="40"/>
      <c r="E25" s="41"/>
      <c r="F25" s="40"/>
      <c r="G25" s="41"/>
      <c r="H25" s="41"/>
      <c r="I25" s="41"/>
      <c r="J25" s="41"/>
      <c r="K25" s="41"/>
      <c r="L25" s="41"/>
      <c r="M25" s="41"/>
      <c r="N25" s="42"/>
      <c r="O25" s="100" t="s">
        <v>8</v>
      </c>
    </row>
    <row r="26" spans="1:15" s="22" customFormat="1" ht="2.4500000000000002" customHeight="1" thickBot="1" x14ac:dyDescent="0.5">
      <c r="E26" s="24"/>
      <c r="G26" s="39"/>
      <c r="H26" s="39"/>
      <c r="I26" s="39"/>
      <c r="J26" s="39"/>
      <c r="K26" s="39"/>
      <c r="L26" s="39"/>
      <c r="M26" s="39"/>
      <c r="N26" s="39"/>
      <c r="O26" s="100"/>
    </row>
    <row r="27" spans="1:15" s="17" customFormat="1" ht="15" customHeight="1" thickBot="1" x14ac:dyDescent="0.4">
      <c r="A27" s="97" t="s">
        <v>9</v>
      </c>
      <c r="B27" s="97"/>
      <c r="C27" s="44" t="s">
        <v>10</v>
      </c>
      <c r="D27" s="45"/>
      <c r="F27" s="46"/>
      <c r="M27" s="1"/>
      <c r="O27" s="100"/>
    </row>
    <row r="28" spans="1:15" s="22" customFormat="1" ht="2.4500000000000002" customHeight="1" x14ac:dyDescent="0.35">
      <c r="C28" s="23"/>
      <c r="D28" s="23"/>
      <c r="M28" s="24"/>
      <c r="O28" s="100"/>
    </row>
    <row r="29" spans="1:15" s="17" customFormat="1" ht="15" customHeight="1" x14ac:dyDescent="0.45">
      <c r="A29" s="94" t="s">
        <v>11</v>
      </c>
      <c r="B29" s="94"/>
      <c r="C29" s="47" t="s">
        <v>12</v>
      </c>
      <c r="D29" s="47"/>
      <c r="F29" s="46"/>
      <c r="M29" s="48">
        <v>1</v>
      </c>
      <c r="O29" s="100"/>
    </row>
    <row r="30" spans="1:15" s="22" customFormat="1" ht="2.4500000000000002" customHeight="1" x14ac:dyDescent="0.35">
      <c r="C30" s="23"/>
      <c r="D30" s="23"/>
      <c r="M30" s="24"/>
      <c r="O30" s="100"/>
    </row>
    <row r="31" spans="1:15" s="17" customFormat="1" ht="15" customHeight="1" x14ac:dyDescent="0.45">
      <c r="A31" s="99" t="s">
        <v>60</v>
      </c>
      <c r="B31" s="99"/>
      <c r="C31" s="49" t="s">
        <v>13</v>
      </c>
      <c r="D31" s="49"/>
      <c r="F31" s="50"/>
      <c r="H31" s="49"/>
      <c r="J31" s="49"/>
      <c r="L31" s="49"/>
      <c r="M31" s="51">
        <f>ROUND(M27*M29,2)*5</f>
        <v>0</v>
      </c>
      <c r="N31" s="49"/>
      <c r="O31" s="100"/>
    </row>
    <row r="32" spans="1:15" s="17" customFormat="1" ht="5.0999999999999996" customHeight="1" x14ac:dyDescent="0.45">
      <c r="C32" s="33"/>
      <c r="D32" s="33"/>
      <c r="H32" s="33"/>
      <c r="J32" s="33"/>
      <c r="L32" s="33"/>
      <c r="M32" s="34"/>
      <c r="N32" s="33"/>
      <c r="O32" s="100"/>
    </row>
    <row r="33" spans="1:15" s="38" customFormat="1" ht="13.5" x14ac:dyDescent="0.4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42"/>
      <c r="O33" s="100"/>
    </row>
    <row r="34" spans="1:15" s="22" customFormat="1" ht="2.4500000000000002" customHeight="1" x14ac:dyDescent="0.45">
      <c r="M34" s="24"/>
      <c r="O34" s="100"/>
    </row>
    <row r="35" spans="1:15" s="17" customFormat="1" ht="15" customHeight="1" x14ac:dyDescent="0.35">
      <c r="A35" s="97"/>
      <c r="B35" s="97"/>
      <c r="C35" s="44"/>
      <c r="D35" s="45"/>
      <c r="F35" s="46"/>
      <c r="H35" s="45"/>
      <c r="J35" s="45"/>
      <c r="K35" s="45"/>
      <c r="L35" s="45"/>
      <c r="M35" s="45"/>
      <c r="N35" s="45"/>
      <c r="O35" s="100"/>
    </row>
    <row r="36" spans="1:15" s="22" customFormat="1" ht="2.4500000000000002" customHeight="1" x14ac:dyDescent="0.35">
      <c r="C36" s="23"/>
      <c r="D36" s="23"/>
      <c r="H36" s="23"/>
      <c r="J36" s="23"/>
      <c r="L36" s="23"/>
      <c r="M36" s="24"/>
      <c r="N36" s="23"/>
      <c r="O36" s="100"/>
    </row>
    <row r="37" spans="1:15" s="17" customFormat="1" ht="15" customHeight="1" x14ac:dyDescent="0.45">
      <c r="A37" s="99"/>
      <c r="B37" s="99"/>
      <c r="C37" s="47"/>
      <c r="D37" s="47"/>
      <c r="F37" s="46"/>
      <c r="H37" s="47"/>
      <c r="J37" s="47"/>
      <c r="L37" s="47"/>
      <c r="M37" s="48"/>
      <c r="N37" s="47"/>
      <c r="O37" s="100"/>
    </row>
    <row r="38" spans="1:15" s="22" customFormat="1" ht="2.4500000000000002" customHeight="1" x14ac:dyDescent="0.35">
      <c r="C38" s="23"/>
      <c r="D38" s="23"/>
      <c r="H38" s="23"/>
      <c r="J38" s="23"/>
      <c r="L38" s="23"/>
      <c r="M38" s="24"/>
      <c r="N38" s="23"/>
      <c r="O38" s="100"/>
    </row>
    <row r="39" spans="1:15" s="17" customFormat="1" ht="15" customHeight="1" x14ac:dyDescent="0.45">
      <c r="A39" s="99"/>
      <c r="B39" s="99"/>
      <c r="C39" s="49"/>
      <c r="D39" s="49"/>
      <c r="F39" s="50"/>
      <c r="H39" s="49"/>
      <c r="J39" s="49"/>
      <c r="L39" s="49"/>
      <c r="M39" s="51"/>
      <c r="N39" s="49"/>
      <c r="O39" s="100"/>
    </row>
    <row r="40" spans="1:15" s="17" customFormat="1" ht="5.0999999999999996" customHeight="1" x14ac:dyDescent="0.45">
      <c r="B40" s="52"/>
      <c r="C40" s="33"/>
      <c r="D40" s="33"/>
      <c r="F40" s="52"/>
      <c r="H40" s="33"/>
      <c r="J40" s="33"/>
      <c r="L40" s="33"/>
      <c r="M40" s="34"/>
      <c r="N40" s="33"/>
      <c r="O40" s="100"/>
    </row>
    <row r="41" spans="1:15" s="38" customFormat="1" ht="13.5" x14ac:dyDescent="0.45">
      <c r="A41" s="40" t="s">
        <v>65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2"/>
      <c r="O41" s="100"/>
    </row>
    <row r="42" spans="1:15" s="22" customFormat="1" ht="2.4500000000000002" customHeight="1" thickBot="1" x14ac:dyDescent="0.5">
      <c r="M42" s="24"/>
      <c r="O42" s="100"/>
    </row>
    <row r="43" spans="1:15" s="17" customFormat="1" ht="15" customHeight="1" thickBot="1" x14ac:dyDescent="0.4">
      <c r="A43" s="97" t="s">
        <v>9</v>
      </c>
      <c r="B43" s="97"/>
      <c r="C43" s="44" t="s">
        <v>10</v>
      </c>
      <c r="D43" s="45"/>
      <c r="F43" s="46"/>
      <c r="H43" s="45"/>
      <c r="J43" s="45"/>
      <c r="L43" s="45"/>
      <c r="M43" s="1"/>
      <c r="N43" s="45"/>
      <c r="O43" s="100"/>
    </row>
    <row r="44" spans="1:15" s="22" customFormat="1" ht="2.4500000000000002" customHeight="1" x14ac:dyDescent="0.35">
      <c r="C44" s="23"/>
      <c r="D44" s="23"/>
      <c r="H44" s="23"/>
      <c r="J44" s="23"/>
      <c r="L44" s="23"/>
      <c r="M44" s="24"/>
      <c r="N44" s="23"/>
      <c r="O44" s="100"/>
    </row>
    <row r="45" spans="1:15" s="17" customFormat="1" ht="15" customHeight="1" x14ac:dyDescent="0.45">
      <c r="A45" s="94" t="s">
        <v>11</v>
      </c>
      <c r="B45" s="94"/>
      <c r="C45" s="47" t="s">
        <v>12</v>
      </c>
      <c r="D45" s="47"/>
      <c r="F45" s="46"/>
      <c r="H45" s="47"/>
      <c r="J45" s="47"/>
      <c r="L45" s="47"/>
      <c r="M45" s="48">
        <v>2</v>
      </c>
      <c r="N45" s="47"/>
      <c r="O45" s="100"/>
    </row>
    <row r="46" spans="1:15" s="22" customFormat="1" ht="2.4500000000000002" customHeight="1" x14ac:dyDescent="0.35">
      <c r="C46" s="23"/>
      <c r="D46" s="23"/>
      <c r="H46" s="23"/>
      <c r="J46" s="23"/>
      <c r="L46" s="23"/>
      <c r="M46" s="24"/>
      <c r="N46" s="23"/>
      <c r="O46" s="100"/>
    </row>
    <row r="47" spans="1:15" s="17" customFormat="1" ht="15" customHeight="1" x14ac:dyDescent="0.45">
      <c r="A47" s="99" t="s">
        <v>66</v>
      </c>
      <c r="B47" s="99"/>
      <c r="C47" s="49" t="s">
        <v>13</v>
      </c>
      <c r="D47" s="49"/>
      <c r="F47" s="50"/>
      <c r="H47" s="49"/>
      <c r="J47" s="49"/>
      <c r="L47" s="49"/>
      <c r="M47" s="51">
        <f>ROUND(M43*M45,2)*5</f>
        <v>0</v>
      </c>
      <c r="N47" s="49"/>
      <c r="O47" s="100"/>
    </row>
    <row r="48" spans="1:15" s="22" customFormat="1" ht="5.0999999999999996" customHeight="1" x14ac:dyDescent="0.45">
      <c r="G48" s="39"/>
      <c r="I48" s="39"/>
      <c r="K48" s="39"/>
      <c r="M48" s="24"/>
      <c r="O48" s="100"/>
    </row>
    <row r="49" spans="1:15" s="17" customFormat="1" ht="15" customHeight="1" x14ac:dyDescent="0.45">
      <c r="A49" s="104" t="s">
        <v>14</v>
      </c>
      <c r="B49" s="104"/>
      <c r="C49" s="19"/>
      <c r="D49" s="44"/>
      <c r="F49" s="46"/>
      <c r="G49" s="53"/>
      <c r="H49" s="44"/>
      <c r="I49" s="53"/>
      <c r="J49" s="44"/>
      <c r="K49" s="53"/>
      <c r="L49" s="44"/>
      <c r="M49" s="54">
        <f>M31+M39+M47</f>
        <v>0</v>
      </c>
      <c r="N49" s="44"/>
      <c r="O49" s="100"/>
    </row>
    <row r="50" spans="1:15" s="22" customFormat="1" ht="7.5" customHeight="1" x14ac:dyDescent="0.35">
      <c r="C50" s="23"/>
      <c r="D50" s="23"/>
      <c r="E50" s="24"/>
      <c r="G50" s="53"/>
      <c r="H50" s="53"/>
      <c r="I50" s="53"/>
      <c r="J50" s="53"/>
      <c r="K50" s="53"/>
      <c r="L50" s="53"/>
      <c r="M50" s="53"/>
      <c r="N50" s="53"/>
      <c r="O50" s="53"/>
    </row>
    <row r="51" spans="1:15" s="38" customFormat="1" ht="13.5" x14ac:dyDescent="0.45">
      <c r="A51" s="36" t="s">
        <v>15</v>
      </c>
      <c r="B51" s="36"/>
      <c r="C51" s="36"/>
      <c r="D51" s="36"/>
      <c r="E51" s="37"/>
      <c r="F51" s="36"/>
      <c r="G51" s="37"/>
      <c r="H51" s="37"/>
      <c r="I51" s="37"/>
      <c r="J51" s="37"/>
      <c r="K51" s="37"/>
      <c r="L51" s="37"/>
      <c r="M51" s="37"/>
      <c r="N51" s="37"/>
      <c r="O51" s="37"/>
    </row>
    <row r="52" spans="1:15" s="22" customFormat="1" ht="2.4500000000000002" customHeight="1" x14ac:dyDescent="0.45">
      <c r="E52" s="24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8" customFormat="1" ht="14.25" customHeight="1" x14ac:dyDescent="0.45">
      <c r="A53" s="40" t="s">
        <v>16</v>
      </c>
      <c r="B53" s="40"/>
      <c r="C53" s="40"/>
      <c r="D53" s="40"/>
      <c r="E53" s="55" t="s">
        <v>17</v>
      </c>
      <c r="F53" s="40"/>
      <c r="G53" s="55" t="s">
        <v>18</v>
      </c>
      <c r="H53" s="55"/>
      <c r="I53" s="55" t="s">
        <v>19</v>
      </c>
      <c r="J53" s="55"/>
      <c r="K53" s="55" t="s">
        <v>77</v>
      </c>
      <c r="L53" s="55"/>
      <c r="M53" s="55" t="s">
        <v>78</v>
      </c>
      <c r="N53" s="42"/>
      <c r="O53" s="96" t="s">
        <v>45</v>
      </c>
    </row>
    <row r="54" spans="1:15" s="22" customFormat="1" ht="2.4500000000000002" customHeight="1" thickBot="1" x14ac:dyDescent="0.5">
      <c r="E54" s="24"/>
      <c r="G54" s="39"/>
      <c r="H54" s="39"/>
      <c r="I54" s="39"/>
      <c r="J54" s="39"/>
      <c r="K54" s="39"/>
      <c r="L54" s="39"/>
      <c r="M54" s="39"/>
      <c r="N54" s="39"/>
      <c r="O54" s="96"/>
    </row>
    <row r="55" spans="1:15" s="17" customFormat="1" ht="15" customHeight="1" thickBot="1" x14ac:dyDescent="0.5">
      <c r="A55" s="97" t="s">
        <v>20</v>
      </c>
      <c r="B55" s="97"/>
      <c r="C55" s="49" t="s">
        <v>21</v>
      </c>
      <c r="D55" s="49"/>
      <c r="E55" s="1"/>
      <c r="F55" s="46"/>
      <c r="G55" s="1"/>
      <c r="I55" s="1"/>
      <c r="K55" s="1"/>
      <c r="M55" s="1"/>
      <c r="O55" s="96"/>
    </row>
    <row r="56" spans="1:15" s="22" customFormat="1" ht="2.25" customHeight="1" x14ac:dyDescent="0.45">
      <c r="A56" s="59"/>
      <c r="C56" s="60"/>
      <c r="D56" s="60"/>
      <c r="E56" s="61"/>
      <c r="O56" s="96"/>
    </row>
    <row r="57" spans="1:15" s="64" customFormat="1" ht="17.25" customHeight="1" x14ac:dyDescent="0.45">
      <c r="A57" s="94" t="s">
        <v>22</v>
      </c>
      <c r="B57" s="94"/>
      <c r="C57" s="49"/>
      <c r="D57" s="17"/>
      <c r="E57" s="86">
        <v>2</v>
      </c>
      <c r="F57" s="62"/>
      <c r="G57" s="86">
        <v>10</v>
      </c>
      <c r="H57" s="63"/>
      <c r="I57" s="86">
        <v>2</v>
      </c>
      <c r="J57" s="63"/>
      <c r="K57" s="86">
        <v>2</v>
      </c>
      <c r="L57" s="63"/>
      <c r="M57" s="86">
        <v>16</v>
      </c>
      <c r="O57" s="96"/>
    </row>
    <row r="58" spans="1:15" s="22" customFormat="1" ht="2.4500000000000002" customHeight="1" x14ac:dyDescent="0.45">
      <c r="E58" s="65"/>
      <c r="F58" s="66"/>
      <c r="G58" s="66"/>
      <c r="H58" s="66"/>
      <c r="I58" s="66"/>
      <c r="J58" s="66"/>
      <c r="K58" s="66"/>
      <c r="L58" s="66"/>
      <c r="M58" s="66"/>
      <c r="N58" s="67"/>
      <c r="O58" s="96"/>
    </row>
    <row r="59" spans="1:15" s="17" customFormat="1" ht="15" customHeight="1" x14ac:dyDescent="0.45">
      <c r="A59" s="99" t="s">
        <v>44</v>
      </c>
      <c r="B59" s="99"/>
      <c r="C59" s="49" t="s">
        <v>23</v>
      </c>
      <c r="D59" s="49"/>
      <c r="E59" s="51">
        <f>E55*E57</f>
        <v>0</v>
      </c>
      <c r="F59" s="46"/>
      <c r="G59" s="51">
        <f>G55*G57</f>
        <v>0</v>
      </c>
      <c r="I59" s="51">
        <f>I55*I57</f>
        <v>0</v>
      </c>
      <c r="K59" s="51">
        <f>K55*K57</f>
        <v>0</v>
      </c>
      <c r="M59" s="51">
        <f>M55*M57</f>
        <v>0</v>
      </c>
      <c r="N59" s="67"/>
      <c r="O59" s="96"/>
    </row>
    <row r="60" spans="1:15" s="22" customFormat="1" ht="2.4500000000000002" customHeight="1" x14ac:dyDescent="0.45">
      <c r="E60" s="24"/>
      <c r="N60" s="67"/>
      <c r="O60" s="96"/>
    </row>
    <row r="61" spans="1:15" s="17" customFormat="1" ht="15" customHeight="1" x14ac:dyDescent="0.45">
      <c r="A61" s="99" t="s">
        <v>24</v>
      </c>
      <c r="B61" s="99"/>
      <c r="C61" s="49" t="s">
        <v>25</v>
      </c>
      <c r="D61" s="43"/>
      <c r="E61" s="68"/>
      <c r="F61" s="62"/>
      <c r="G61" s="68"/>
      <c r="H61" s="63"/>
      <c r="I61" s="68"/>
      <c r="J61" s="63"/>
      <c r="K61" s="68"/>
      <c r="L61" s="63"/>
      <c r="M61" s="72">
        <f>SUM(E59:M59)</f>
        <v>0</v>
      </c>
      <c r="N61" s="67"/>
      <c r="O61" s="96"/>
    </row>
    <row r="62" spans="1:15" s="22" customFormat="1" ht="2.4500000000000002" customHeight="1" x14ac:dyDescent="0.45">
      <c r="E62" s="65"/>
      <c r="F62" s="66"/>
      <c r="G62" s="66"/>
      <c r="H62" s="66"/>
      <c r="I62" s="66"/>
      <c r="J62" s="66"/>
      <c r="K62" s="66"/>
      <c r="L62" s="66"/>
      <c r="M62" s="66"/>
      <c r="N62" s="67"/>
      <c r="O62" s="96"/>
    </row>
    <row r="63" spans="1:15" s="38" customFormat="1" ht="15" customHeight="1" x14ac:dyDescent="0.45">
      <c r="A63" s="40" t="s">
        <v>26</v>
      </c>
      <c r="B63" s="40"/>
      <c r="C63" s="40"/>
      <c r="D63" s="40"/>
      <c r="E63" s="55"/>
      <c r="F63" s="40"/>
      <c r="G63" s="55"/>
      <c r="H63" s="55"/>
      <c r="I63" s="55"/>
      <c r="J63" s="55"/>
      <c r="K63" s="55" t="s">
        <v>77</v>
      </c>
      <c r="L63" s="55"/>
      <c r="M63" s="55" t="s">
        <v>78</v>
      </c>
      <c r="N63" s="67"/>
      <c r="O63" s="96"/>
    </row>
    <row r="64" spans="1:15" s="22" customFormat="1" ht="2.4500000000000002" customHeight="1" thickBot="1" x14ac:dyDescent="0.5">
      <c r="E64" s="24"/>
      <c r="G64" s="39"/>
      <c r="H64" s="39"/>
      <c r="I64" s="39"/>
      <c r="J64" s="39"/>
      <c r="K64" s="39"/>
      <c r="L64" s="39"/>
      <c r="M64" s="39"/>
      <c r="N64" s="67"/>
      <c r="O64" s="96"/>
    </row>
    <row r="65" spans="1:15" s="17" customFormat="1" ht="15" customHeight="1" thickBot="1" x14ac:dyDescent="0.5">
      <c r="A65" s="97" t="s">
        <v>27</v>
      </c>
      <c r="B65" s="97"/>
      <c r="C65" s="49" t="s">
        <v>21</v>
      </c>
      <c r="D65" s="49"/>
      <c r="E65" s="1"/>
      <c r="F65" s="46"/>
      <c r="G65" s="1"/>
      <c r="I65" s="1"/>
      <c r="K65" s="1"/>
      <c r="M65" s="1"/>
      <c r="N65" s="67"/>
      <c r="O65" s="96"/>
    </row>
    <row r="66" spans="1:15" s="22" customFormat="1" ht="2.4500000000000002" customHeight="1" x14ac:dyDescent="0.45">
      <c r="A66" s="66"/>
      <c r="B66" s="66"/>
      <c r="C66" s="98"/>
      <c r="D66" s="69"/>
      <c r="E66" s="65"/>
      <c r="F66" s="66"/>
      <c r="G66" s="66"/>
      <c r="H66" s="66"/>
      <c r="I66" s="66"/>
      <c r="J66" s="66"/>
      <c r="K66" s="66"/>
      <c r="L66" s="66"/>
      <c r="M66" s="66"/>
      <c r="O66" s="96"/>
    </row>
    <row r="67" spans="1:15" s="64" customFormat="1" ht="15" customHeight="1" x14ac:dyDescent="0.45">
      <c r="A67" s="94" t="s">
        <v>22</v>
      </c>
      <c r="B67" s="94"/>
      <c r="C67" s="98"/>
      <c r="D67" s="17"/>
      <c r="E67" s="87">
        <v>0.2</v>
      </c>
      <c r="F67" s="70"/>
      <c r="G67" s="87">
        <v>1</v>
      </c>
      <c r="H67" s="71"/>
      <c r="I67" s="87">
        <v>0.2</v>
      </c>
      <c r="J67" s="63"/>
      <c r="K67" s="87">
        <v>0.2</v>
      </c>
      <c r="L67" s="63"/>
      <c r="M67" s="87">
        <v>16</v>
      </c>
      <c r="O67" s="96"/>
    </row>
    <row r="68" spans="1:15" s="22" customFormat="1" ht="2.4500000000000002" customHeight="1" x14ac:dyDescent="0.45">
      <c r="E68" s="65"/>
      <c r="F68" s="66"/>
      <c r="G68" s="66"/>
      <c r="H68" s="66"/>
      <c r="I68" s="66"/>
      <c r="J68" s="66"/>
      <c r="K68" s="66"/>
      <c r="L68" s="66"/>
      <c r="M68" s="66"/>
      <c r="N68" s="67"/>
      <c r="O68" s="96"/>
    </row>
    <row r="69" spans="1:15" s="17" customFormat="1" ht="15" customHeight="1" x14ac:dyDescent="0.45">
      <c r="A69" s="99" t="s">
        <v>28</v>
      </c>
      <c r="B69" s="99"/>
      <c r="C69" s="49" t="s">
        <v>23</v>
      </c>
      <c r="D69" s="49"/>
      <c r="E69" s="51">
        <f>E65*E67</f>
        <v>0</v>
      </c>
      <c r="F69" s="46"/>
      <c r="G69" s="51">
        <f>G65*G67</f>
        <v>0</v>
      </c>
      <c r="I69" s="51">
        <f>I65*I67</f>
        <v>0</v>
      </c>
      <c r="K69" s="51">
        <f>K65*K67</f>
        <v>0</v>
      </c>
      <c r="M69" s="51">
        <f>M65*M67</f>
        <v>0</v>
      </c>
      <c r="O69" s="96"/>
    </row>
    <row r="70" spans="1:15" s="22" customFormat="1" ht="2.4500000000000002" customHeight="1" x14ac:dyDescent="0.45">
      <c r="E70" s="24"/>
      <c r="O70" s="96"/>
    </row>
    <row r="71" spans="1:15" s="17" customFormat="1" ht="15" customHeight="1" x14ac:dyDescent="0.45">
      <c r="A71" s="99" t="s">
        <v>29</v>
      </c>
      <c r="B71" s="99"/>
      <c r="C71" s="49" t="s">
        <v>25</v>
      </c>
      <c r="D71" s="43"/>
      <c r="E71" s="68"/>
      <c r="F71" s="62"/>
      <c r="G71" s="68"/>
      <c r="H71" s="63"/>
      <c r="I71" s="68"/>
      <c r="J71" s="63"/>
      <c r="K71" s="68"/>
      <c r="L71" s="63"/>
      <c r="M71" s="51">
        <f>SUM(E69:M69)</f>
        <v>0</v>
      </c>
      <c r="N71" s="43"/>
      <c r="O71" s="96"/>
    </row>
    <row r="72" spans="1:15" s="22" customFormat="1" ht="5.0999999999999996" customHeight="1" x14ac:dyDescent="0.45">
      <c r="G72" s="39"/>
      <c r="I72" s="39"/>
      <c r="K72" s="39"/>
      <c r="M72" s="24"/>
      <c r="O72" s="96"/>
    </row>
    <row r="73" spans="1:15" s="22" customFormat="1" ht="15" customHeight="1" x14ac:dyDescent="0.45">
      <c r="A73" s="100" t="s">
        <v>30</v>
      </c>
      <c r="B73" s="100"/>
      <c r="G73" s="39"/>
      <c r="I73" s="39"/>
      <c r="K73" s="39"/>
      <c r="M73" s="73">
        <f>M61+M71</f>
        <v>0</v>
      </c>
      <c r="O73" s="96"/>
    </row>
    <row r="74" spans="1:15" s="22" customFormat="1" ht="7.5" customHeight="1" x14ac:dyDescent="0.35">
      <c r="C74" s="23"/>
      <c r="D74" s="23"/>
      <c r="E74" s="24"/>
      <c r="G74" s="53"/>
      <c r="H74" s="53"/>
      <c r="I74" s="53"/>
      <c r="J74" s="53"/>
      <c r="K74" s="53"/>
      <c r="L74" s="53"/>
      <c r="M74" s="53"/>
      <c r="N74" s="53"/>
      <c r="O74" s="53"/>
    </row>
    <row r="75" spans="1:15" s="38" customFormat="1" ht="13.5" x14ac:dyDescent="0.45">
      <c r="A75" s="36" t="s">
        <v>31</v>
      </c>
      <c r="B75" s="36"/>
      <c r="C75" s="36"/>
      <c r="D75" s="36"/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</row>
    <row r="76" spans="1:15" s="22" customFormat="1" ht="2.4500000000000002" customHeight="1" x14ac:dyDescent="0.45">
      <c r="E76" s="24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8" customFormat="1" ht="14.25" customHeight="1" x14ac:dyDescent="0.45">
      <c r="A77" s="40" t="s">
        <v>61</v>
      </c>
      <c r="B77" s="40"/>
      <c r="C77" s="40"/>
      <c r="D77" s="40"/>
      <c r="E77" s="55" t="s">
        <v>17</v>
      </c>
      <c r="F77" s="40"/>
      <c r="G77" s="55" t="s">
        <v>18</v>
      </c>
      <c r="H77" s="55"/>
      <c r="I77" s="55" t="s">
        <v>19</v>
      </c>
      <c r="J77" s="55"/>
      <c r="K77" s="55"/>
      <c r="L77" s="55"/>
      <c r="M77" s="55"/>
      <c r="N77" s="42"/>
      <c r="O77" s="96" t="s">
        <v>45</v>
      </c>
    </row>
    <row r="78" spans="1:15" s="22" customFormat="1" ht="2.4500000000000002" customHeight="1" thickBot="1" x14ac:dyDescent="0.5">
      <c r="E78" s="24"/>
      <c r="G78" s="39"/>
      <c r="H78" s="39"/>
      <c r="I78" s="39"/>
      <c r="J78" s="39"/>
      <c r="K78" s="39"/>
      <c r="L78" s="39"/>
      <c r="M78" s="39"/>
      <c r="N78" s="39"/>
      <c r="O78" s="96"/>
    </row>
    <row r="79" spans="1:15" s="17" customFormat="1" ht="15" customHeight="1" thickBot="1" x14ac:dyDescent="0.5">
      <c r="A79" s="97" t="s">
        <v>62</v>
      </c>
      <c r="B79" s="97"/>
      <c r="C79" s="49" t="s">
        <v>32</v>
      </c>
      <c r="D79" s="49"/>
      <c r="E79" s="1"/>
      <c r="F79" s="46"/>
      <c r="G79" s="1"/>
      <c r="I79" s="1"/>
      <c r="K79" s="57"/>
      <c r="L79" s="58"/>
      <c r="M79" s="57"/>
      <c r="O79" s="96"/>
    </row>
    <row r="80" spans="1:15" s="22" customFormat="1" ht="2.4500000000000002" customHeight="1" x14ac:dyDescent="0.45">
      <c r="A80" s="66"/>
      <c r="B80" s="66"/>
      <c r="C80" s="98"/>
      <c r="D80" s="69"/>
      <c r="E80" s="65"/>
      <c r="F80" s="66"/>
      <c r="G80" s="66"/>
      <c r="H80" s="66"/>
      <c r="I80" s="66"/>
      <c r="J80" s="66"/>
      <c r="K80" s="57"/>
      <c r="L80" s="58"/>
      <c r="M80" s="57"/>
      <c r="N80" s="67"/>
      <c r="O80" s="96"/>
    </row>
    <row r="81" spans="1:15" s="64" customFormat="1" ht="15" customHeight="1" x14ac:dyDescent="0.45">
      <c r="A81" s="94" t="s">
        <v>22</v>
      </c>
      <c r="B81" s="94"/>
      <c r="C81" s="98"/>
      <c r="D81" s="49"/>
      <c r="E81" s="86">
        <v>2</v>
      </c>
      <c r="F81" s="62"/>
      <c r="G81" s="86">
        <v>10</v>
      </c>
      <c r="H81" s="63"/>
      <c r="I81" s="86">
        <v>2</v>
      </c>
      <c r="J81" s="63"/>
      <c r="K81" s="57"/>
      <c r="L81" s="58"/>
      <c r="M81" s="57"/>
      <c r="N81" s="67"/>
      <c r="O81" s="96"/>
    </row>
    <row r="82" spans="1:15" s="22" customFormat="1" ht="2.4500000000000002" customHeight="1" x14ac:dyDescent="0.45">
      <c r="E82" s="65"/>
      <c r="F82" s="66"/>
      <c r="G82" s="66"/>
      <c r="H82" s="66"/>
      <c r="I82" s="66"/>
      <c r="J82" s="66"/>
      <c r="K82" s="66"/>
      <c r="L82" s="66"/>
      <c r="M82" s="66"/>
      <c r="N82" s="67"/>
      <c r="O82" s="96"/>
    </row>
    <row r="83" spans="1:15" s="17" customFormat="1" ht="15" customHeight="1" x14ac:dyDescent="0.45">
      <c r="A83" s="99" t="s">
        <v>63</v>
      </c>
      <c r="B83" s="99"/>
      <c r="C83" s="49" t="s">
        <v>23</v>
      </c>
      <c r="D83" s="49"/>
      <c r="E83" s="51">
        <f>E79*E81</f>
        <v>0</v>
      </c>
      <c r="F83" s="46"/>
      <c r="G83" s="51">
        <f>G79*G81</f>
        <v>0</v>
      </c>
      <c r="I83" s="51">
        <f>I79*I81</f>
        <v>0</v>
      </c>
      <c r="K83" s="51"/>
      <c r="M83" s="51"/>
      <c r="N83" s="67"/>
      <c r="O83" s="96"/>
    </row>
    <row r="84" spans="1:15" s="22" customFormat="1" ht="2.4500000000000002" customHeight="1" x14ac:dyDescent="0.45">
      <c r="E84" s="24"/>
      <c r="N84" s="67"/>
      <c r="O84" s="96"/>
    </row>
    <row r="85" spans="1:15" s="17" customFormat="1" ht="15" customHeight="1" x14ac:dyDescent="0.45">
      <c r="A85" s="99" t="s">
        <v>64</v>
      </c>
      <c r="B85" s="99"/>
      <c r="C85" s="49" t="s">
        <v>25</v>
      </c>
      <c r="D85" s="43"/>
      <c r="E85" s="43"/>
      <c r="F85" s="43"/>
      <c r="G85" s="43"/>
      <c r="H85" s="43"/>
      <c r="I85" s="43"/>
      <c r="J85" s="43"/>
      <c r="K85" s="43"/>
      <c r="L85" s="43"/>
      <c r="M85" s="51">
        <f>SUM(E83:M83)</f>
        <v>0</v>
      </c>
      <c r="N85" s="67"/>
      <c r="O85" s="96"/>
    </row>
    <row r="86" spans="1:15" s="22" customFormat="1" ht="2.4500000000000002" customHeight="1" x14ac:dyDescent="0.45">
      <c r="E86" s="24"/>
      <c r="G86" s="39"/>
      <c r="H86" s="39"/>
      <c r="I86" s="39"/>
      <c r="J86" s="39"/>
      <c r="K86" s="39"/>
      <c r="L86" s="39"/>
      <c r="M86" s="39"/>
      <c r="N86" s="39"/>
      <c r="O86" s="96"/>
    </row>
    <row r="87" spans="1:15" s="38" customFormat="1" ht="15" customHeight="1" x14ac:dyDescent="0.45">
      <c r="A87" s="56"/>
      <c r="B87" s="56"/>
      <c r="C87" s="56"/>
      <c r="D87" s="56"/>
      <c r="E87" s="58"/>
      <c r="F87" s="56"/>
      <c r="G87" s="58"/>
      <c r="H87" s="58"/>
      <c r="I87" s="58"/>
      <c r="J87" s="58"/>
      <c r="K87" s="58"/>
      <c r="L87" s="58"/>
      <c r="M87" s="58"/>
      <c r="N87" s="67"/>
      <c r="O87" s="96"/>
    </row>
    <row r="88" spans="1:15" s="38" customFormat="1" ht="13.5" x14ac:dyDescent="0.45">
      <c r="A88" s="56"/>
      <c r="B88" s="56"/>
      <c r="C88" s="56"/>
      <c r="D88" s="56"/>
      <c r="E88" s="57"/>
      <c r="F88" s="56"/>
      <c r="G88" s="57"/>
      <c r="H88" s="58"/>
      <c r="I88" s="57"/>
      <c r="J88" s="58"/>
      <c r="K88" s="57"/>
      <c r="L88" s="58"/>
      <c r="M88" s="57"/>
      <c r="N88" s="42"/>
      <c r="O88" s="96"/>
    </row>
    <row r="89" spans="1:15" s="22" customFormat="1" ht="2.4500000000000002" customHeight="1" x14ac:dyDescent="0.45">
      <c r="E89" s="24"/>
      <c r="G89" s="39"/>
      <c r="H89" s="39"/>
      <c r="I89" s="39"/>
      <c r="J89" s="39"/>
      <c r="K89" s="39"/>
      <c r="L89" s="39"/>
      <c r="M89" s="39"/>
      <c r="N89" s="67"/>
      <c r="O89" s="96"/>
    </row>
    <row r="90" spans="1:15" s="17" customFormat="1" x14ac:dyDescent="0.45">
      <c r="A90" s="97"/>
      <c r="B90" s="97"/>
      <c r="C90" s="49"/>
      <c r="D90" s="49"/>
      <c r="E90" s="88"/>
      <c r="F90" s="56"/>
      <c r="G90" s="88"/>
      <c r="H90" s="58"/>
      <c r="I90" s="88"/>
      <c r="K90" s="74"/>
      <c r="M90" s="74"/>
      <c r="N90" s="67"/>
      <c r="O90" s="96"/>
    </row>
    <row r="91" spans="1:15" s="22" customFormat="1" ht="2.4500000000000002" customHeight="1" x14ac:dyDescent="0.45">
      <c r="A91" s="66"/>
      <c r="B91" s="66"/>
      <c r="C91" s="98"/>
      <c r="D91" s="69"/>
      <c r="E91" s="65"/>
      <c r="F91" s="66"/>
      <c r="G91" s="66"/>
      <c r="H91" s="66"/>
      <c r="I91" s="66"/>
      <c r="J91" s="66"/>
      <c r="K91" s="66"/>
      <c r="L91" s="66"/>
      <c r="M91" s="66"/>
      <c r="O91" s="96"/>
    </row>
    <row r="92" spans="1:15" s="64" customFormat="1" ht="15" customHeight="1" x14ac:dyDescent="0.45">
      <c r="A92" s="94"/>
      <c r="B92" s="94"/>
      <c r="C92" s="98"/>
      <c r="D92" s="49"/>
      <c r="E92" s="57"/>
      <c r="F92" s="56"/>
      <c r="G92" s="57"/>
      <c r="H92" s="58"/>
      <c r="I92" s="57"/>
      <c r="J92" s="63"/>
      <c r="K92" s="68"/>
      <c r="L92" s="63"/>
      <c r="M92" s="48"/>
      <c r="O92" s="96"/>
    </row>
    <row r="93" spans="1:15" s="22" customFormat="1" ht="2.4500000000000002" customHeight="1" x14ac:dyDescent="0.45">
      <c r="E93" s="57"/>
      <c r="F93" s="56"/>
      <c r="G93" s="57"/>
      <c r="H93" s="58"/>
      <c r="I93" s="57"/>
      <c r="O93" s="96"/>
    </row>
    <row r="94" spans="1:15" s="17" customFormat="1" ht="15" customHeight="1" x14ac:dyDescent="0.45">
      <c r="A94" s="99"/>
      <c r="B94" s="99"/>
      <c r="C94" s="49"/>
      <c r="D94" s="49"/>
      <c r="E94" s="51"/>
      <c r="F94" s="46"/>
      <c r="G94" s="51"/>
      <c r="I94" s="51"/>
      <c r="K94" s="51"/>
      <c r="M94" s="51"/>
      <c r="O94" s="96"/>
    </row>
    <row r="95" spans="1:15" s="22" customFormat="1" ht="2.4500000000000002" customHeight="1" x14ac:dyDescent="0.45">
      <c r="E95" s="24"/>
      <c r="O95" s="96"/>
    </row>
    <row r="96" spans="1:15" s="17" customFormat="1" ht="15" customHeight="1" x14ac:dyDescent="0.45">
      <c r="A96" s="99"/>
      <c r="B96" s="99"/>
      <c r="C96" s="49"/>
      <c r="D96" s="43"/>
      <c r="E96" s="43"/>
      <c r="F96" s="43"/>
      <c r="G96" s="43"/>
      <c r="H96" s="43"/>
      <c r="I96" s="43"/>
      <c r="J96" s="43"/>
      <c r="K96" s="43"/>
      <c r="L96" s="43"/>
      <c r="M96" s="72"/>
      <c r="N96" s="43"/>
      <c r="O96" s="96"/>
    </row>
    <row r="97" spans="1:16" s="22" customFormat="1" ht="2.4500000000000002" customHeight="1" x14ac:dyDescent="0.45">
      <c r="E97" s="24"/>
      <c r="G97" s="39"/>
      <c r="H97" s="39"/>
      <c r="I97" s="39"/>
      <c r="J97" s="39"/>
      <c r="K97" s="39"/>
      <c r="L97" s="39"/>
      <c r="M97" s="39"/>
      <c r="N97" s="39"/>
      <c r="O97" s="96"/>
    </row>
    <row r="98" spans="1:16" s="38" customFormat="1" ht="15" customHeight="1" x14ac:dyDescent="0.45">
      <c r="A98" s="40" t="s">
        <v>67</v>
      </c>
      <c r="B98" s="40"/>
      <c r="C98" s="40"/>
      <c r="D98" s="40"/>
      <c r="E98" s="55"/>
      <c r="F98" s="40"/>
      <c r="G98" s="55"/>
      <c r="H98" s="55"/>
      <c r="I98" s="55"/>
      <c r="J98" s="55"/>
      <c r="K98" s="55" t="s">
        <v>77</v>
      </c>
      <c r="L98" s="55"/>
      <c r="M98" s="55" t="s">
        <v>78</v>
      </c>
      <c r="N98" s="67"/>
      <c r="O98" s="96"/>
    </row>
    <row r="99" spans="1:16" s="22" customFormat="1" ht="2.4500000000000002" customHeight="1" thickBot="1" x14ac:dyDescent="0.5">
      <c r="E99" s="24"/>
      <c r="G99" s="39"/>
      <c r="H99" s="39"/>
      <c r="I99" s="39"/>
      <c r="J99" s="39"/>
      <c r="K99" s="39"/>
      <c r="L99" s="39"/>
      <c r="M99" s="39"/>
      <c r="N99" s="67"/>
      <c r="O99" s="96"/>
    </row>
    <row r="100" spans="1:16" s="17" customFormat="1" ht="15" customHeight="1" thickBot="1" x14ac:dyDescent="0.5">
      <c r="A100" s="97" t="s">
        <v>68</v>
      </c>
      <c r="B100" s="97"/>
      <c r="C100" s="49" t="s">
        <v>32</v>
      </c>
      <c r="D100" s="49"/>
      <c r="E100" s="57"/>
      <c r="F100" s="56"/>
      <c r="G100" s="57"/>
      <c r="H100" s="58"/>
      <c r="I100" s="57"/>
      <c r="K100" s="1"/>
      <c r="M100" s="1"/>
      <c r="N100" s="67"/>
      <c r="O100" s="96"/>
    </row>
    <row r="101" spans="1:16" s="22" customFormat="1" ht="2.4500000000000002" customHeight="1" x14ac:dyDescent="0.45">
      <c r="A101" s="66"/>
      <c r="B101" s="66"/>
      <c r="C101" s="98"/>
      <c r="D101" s="69"/>
      <c r="E101" s="65"/>
      <c r="F101" s="66"/>
      <c r="G101" s="66"/>
      <c r="H101" s="66"/>
      <c r="I101" s="66"/>
      <c r="J101" s="66"/>
      <c r="K101" s="66"/>
      <c r="L101" s="66"/>
      <c r="M101" s="66"/>
      <c r="O101" s="96"/>
    </row>
    <row r="102" spans="1:16" s="64" customFormat="1" ht="15" customHeight="1" x14ac:dyDescent="0.45">
      <c r="A102" s="94" t="s">
        <v>22</v>
      </c>
      <c r="B102" s="94"/>
      <c r="C102" s="98"/>
      <c r="D102" s="49"/>
      <c r="E102" s="57"/>
      <c r="F102" s="56"/>
      <c r="G102" s="57"/>
      <c r="H102" s="58"/>
      <c r="I102" s="57"/>
      <c r="J102" s="63"/>
      <c r="K102" s="86">
        <v>2</v>
      </c>
      <c r="L102" s="63"/>
      <c r="M102" s="86">
        <v>16</v>
      </c>
      <c r="O102" s="96"/>
    </row>
    <row r="103" spans="1:16" s="22" customFormat="1" ht="2.4500000000000002" customHeight="1" x14ac:dyDescent="0.45">
      <c r="E103" s="24"/>
      <c r="O103" s="96"/>
    </row>
    <row r="104" spans="1:16" s="17" customFormat="1" ht="15" customHeight="1" x14ac:dyDescent="0.45">
      <c r="A104" s="99" t="s">
        <v>69</v>
      </c>
      <c r="B104" s="99"/>
      <c r="C104" s="49" t="s">
        <v>23</v>
      </c>
      <c r="D104" s="49"/>
      <c r="E104" s="51"/>
      <c r="F104" s="46"/>
      <c r="G104" s="51"/>
      <c r="I104" s="51"/>
      <c r="K104" s="51">
        <f>K100*K102</f>
        <v>0</v>
      </c>
      <c r="M104" s="51">
        <f>M100*M102</f>
        <v>0</v>
      </c>
      <c r="O104" s="96"/>
    </row>
    <row r="105" spans="1:16" s="22" customFormat="1" ht="2.4500000000000002" customHeight="1" x14ac:dyDescent="0.45">
      <c r="E105" s="24"/>
      <c r="O105" s="96"/>
    </row>
    <row r="106" spans="1:16" s="17" customFormat="1" ht="15" customHeight="1" x14ac:dyDescent="0.45">
      <c r="A106" s="99" t="s">
        <v>70</v>
      </c>
      <c r="B106" s="99"/>
      <c r="C106" s="49" t="s">
        <v>25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51">
        <f>SUM(E104:M104)</f>
        <v>0</v>
      </c>
      <c r="N106" s="43"/>
      <c r="O106" s="96"/>
    </row>
    <row r="107" spans="1:16" s="22" customFormat="1" ht="5.0999999999999996" customHeight="1" x14ac:dyDescent="0.45">
      <c r="G107" s="39"/>
      <c r="I107" s="39"/>
      <c r="K107" s="39"/>
      <c r="M107" s="24"/>
      <c r="O107" s="96"/>
    </row>
    <row r="108" spans="1:16" s="22" customFormat="1" x14ac:dyDescent="0.45">
      <c r="A108" s="100" t="s">
        <v>33</v>
      </c>
      <c r="B108" s="100"/>
      <c r="G108" s="39"/>
      <c r="I108" s="39"/>
      <c r="K108" s="39"/>
      <c r="M108" s="73">
        <f>M85+M96+M106</f>
        <v>0</v>
      </c>
      <c r="O108" s="96"/>
    </row>
    <row r="109" spans="1:16" s="17" customFormat="1" ht="9.9499999999999993" customHeight="1" x14ac:dyDescent="0.45">
      <c r="A109" s="52"/>
      <c r="B109" s="52"/>
      <c r="C109" s="33"/>
      <c r="D109" s="33"/>
      <c r="E109" s="34"/>
      <c r="F109" s="52"/>
      <c r="G109" s="101"/>
      <c r="H109" s="101"/>
      <c r="I109" s="101"/>
      <c r="J109" s="101"/>
      <c r="K109" s="101"/>
      <c r="L109" s="101"/>
      <c r="M109" s="101"/>
      <c r="N109" s="101"/>
      <c r="O109" s="101"/>
      <c r="P109" s="22"/>
    </row>
    <row r="110" spans="1:16" s="38" customFormat="1" ht="13.5" x14ac:dyDescent="0.45">
      <c r="A110" s="36" t="s">
        <v>34</v>
      </c>
      <c r="B110" s="36"/>
      <c r="C110" s="36"/>
      <c r="D110" s="36"/>
      <c r="E110" s="37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22"/>
    </row>
    <row r="111" spans="1:16" s="22" customFormat="1" ht="2.4500000000000002" customHeight="1" thickBot="1" x14ac:dyDescent="0.45">
      <c r="M111" s="24"/>
      <c r="O111" s="75"/>
    </row>
    <row r="112" spans="1:16" s="17" customFormat="1" ht="15" customHeight="1" thickBot="1" x14ac:dyDescent="0.45">
      <c r="A112" s="97" t="s">
        <v>35</v>
      </c>
      <c r="B112" s="97"/>
      <c r="C112" s="95" t="s">
        <v>36</v>
      </c>
      <c r="D112" s="95"/>
      <c r="F112" s="46"/>
      <c r="H112" s="45"/>
      <c r="J112" s="45"/>
      <c r="L112" s="45"/>
      <c r="M112" s="1"/>
      <c r="N112" s="45"/>
      <c r="O112" s="75"/>
      <c r="P112" s="22"/>
    </row>
    <row r="113" spans="1:16" s="22" customFormat="1" ht="2.4500000000000002" customHeight="1" x14ac:dyDescent="0.4">
      <c r="C113" s="23"/>
      <c r="D113" s="23"/>
      <c r="H113" s="23"/>
      <c r="J113" s="23"/>
      <c r="L113" s="23"/>
      <c r="M113" s="24"/>
      <c r="N113" s="23"/>
      <c r="O113" s="75"/>
    </row>
    <row r="114" spans="1:16" s="17" customFormat="1" ht="15" customHeight="1" x14ac:dyDescent="0.4">
      <c r="A114" s="94" t="s">
        <v>37</v>
      </c>
      <c r="B114" s="94"/>
      <c r="C114" s="95" t="s">
        <v>38</v>
      </c>
      <c r="D114" s="95"/>
      <c r="F114" s="46"/>
      <c r="H114" s="45"/>
      <c r="J114" s="45"/>
      <c r="L114" s="45"/>
      <c r="M114" s="48">
        <f>M29+M37+M45</f>
        <v>3</v>
      </c>
      <c r="N114" s="45"/>
      <c r="O114" s="75"/>
      <c r="P114" s="22"/>
    </row>
    <row r="115" spans="1:16" s="22" customFormat="1" ht="5.0999999999999996" customHeight="1" x14ac:dyDescent="0.4">
      <c r="G115" s="39"/>
      <c r="I115" s="39"/>
      <c r="K115" s="39"/>
      <c r="M115" s="24"/>
      <c r="O115" s="75"/>
    </row>
    <row r="116" spans="1:16" s="22" customFormat="1" ht="15" customHeight="1" x14ac:dyDescent="0.4">
      <c r="A116" s="100" t="s">
        <v>39</v>
      </c>
      <c r="B116" s="100"/>
      <c r="G116" s="39"/>
      <c r="I116" s="39"/>
      <c r="K116" s="39"/>
      <c r="M116" s="73">
        <f>M112*M114*5</f>
        <v>0</v>
      </c>
      <c r="O116" s="75"/>
    </row>
    <row r="117" spans="1:16" s="17" customFormat="1" ht="9.9499999999999993" customHeight="1" x14ac:dyDescent="0.45">
      <c r="A117" s="52"/>
      <c r="B117" s="52"/>
      <c r="C117" s="33"/>
      <c r="D117" s="33"/>
      <c r="E117" s="34"/>
      <c r="F117" s="52"/>
      <c r="G117" s="101"/>
      <c r="H117" s="101"/>
      <c r="I117" s="101"/>
      <c r="J117" s="101"/>
      <c r="K117" s="101"/>
      <c r="L117" s="101"/>
      <c r="M117" s="101"/>
      <c r="N117" s="101"/>
      <c r="O117" s="101"/>
      <c r="P117" s="22"/>
    </row>
    <row r="118" spans="1:16" x14ac:dyDescent="0.4">
      <c r="A118" s="76" t="s">
        <v>40</v>
      </c>
      <c r="B118" s="77"/>
      <c r="C118" s="77"/>
      <c r="D118" s="77"/>
      <c r="E118" s="78"/>
      <c r="F118" s="77"/>
      <c r="G118" s="79"/>
      <c r="H118" s="79"/>
      <c r="I118" s="79"/>
      <c r="J118" s="79"/>
      <c r="K118" s="79"/>
      <c r="L118" s="79"/>
      <c r="M118" s="79"/>
      <c r="N118" s="79"/>
      <c r="O118" s="79"/>
      <c r="P118" s="22"/>
    </row>
    <row r="119" spans="1:16" s="22" customFormat="1" ht="2.4500000000000002" customHeight="1" x14ac:dyDescent="0.4">
      <c r="M119" s="24"/>
      <c r="O119" s="75"/>
    </row>
    <row r="120" spans="1:16" s="17" customFormat="1" ht="15" customHeight="1" x14ac:dyDescent="0.4">
      <c r="A120" s="99" t="s">
        <v>41</v>
      </c>
      <c r="B120" s="99"/>
      <c r="C120" s="49" t="s">
        <v>42</v>
      </c>
      <c r="D120" s="43"/>
      <c r="E120" s="43"/>
      <c r="F120" s="43"/>
      <c r="G120" s="43"/>
      <c r="I120" s="43"/>
      <c r="K120" s="43"/>
      <c r="M120" s="51">
        <f>M116+M108+M73+M49</f>
        <v>0</v>
      </c>
      <c r="N120" s="67"/>
      <c r="O120" s="75"/>
      <c r="P120" s="22"/>
    </row>
    <row r="121" spans="1:16" s="22" customFormat="1" ht="2.4500000000000002" customHeight="1" thickBot="1" x14ac:dyDescent="0.45">
      <c r="E121" s="24"/>
      <c r="N121" s="67"/>
      <c r="O121" s="75"/>
    </row>
    <row r="122" spans="1:16" ht="15.4" thickBot="1" x14ac:dyDescent="0.45">
      <c r="A122" s="80" t="s">
        <v>71</v>
      </c>
      <c r="M122" s="2">
        <v>7.0000000000000007E-2</v>
      </c>
      <c r="P122" s="22"/>
    </row>
    <row r="123" spans="1:16" s="22" customFormat="1" ht="2.4500000000000002" customHeight="1" x14ac:dyDescent="0.4">
      <c r="E123" s="24"/>
      <c r="N123" s="67"/>
      <c r="O123" s="75"/>
    </row>
    <row r="124" spans="1:16" x14ac:dyDescent="0.4">
      <c r="A124" s="80"/>
      <c r="B124" s="89" t="s">
        <v>74</v>
      </c>
      <c r="M124" s="90">
        <v>30</v>
      </c>
      <c r="P124" s="22"/>
    </row>
    <row r="125" spans="1:16" s="22" customFormat="1" ht="2.4500000000000002" customHeight="1" thickBot="1" x14ac:dyDescent="0.45">
      <c r="E125" s="24"/>
      <c r="N125" s="67"/>
      <c r="O125" s="75"/>
    </row>
    <row r="126" spans="1:16" ht="15.4" thickBot="1" x14ac:dyDescent="0.45">
      <c r="A126" s="80" t="s">
        <v>72</v>
      </c>
      <c r="M126" s="2">
        <v>0.19</v>
      </c>
      <c r="P126" s="22"/>
    </row>
    <row r="127" spans="1:16" s="22" customFormat="1" ht="2.4500000000000002" customHeight="1" x14ac:dyDescent="0.4">
      <c r="E127" s="24"/>
      <c r="N127" s="67"/>
      <c r="O127" s="75"/>
    </row>
    <row r="128" spans="1:16" x14ac:dyDescent="0.4">
      <c r="A128" s="80"/>
      <c r="B128" s="89" t="s">
        <v>73</v>
      </c>
      <c r="M128" s="90">
        <v>0</v>
      </c>
      <c r="P128" s="22"/>
    </row>
    <row r="129" spans="1:16" s="22" customFormat="1" ht="2.4500000000000002" customHeight="1" x14ac:dyDescent="0.4">
      <c r="E129" s="24"/>
      <c r="N129" s="67"/>
      <c r="O129" s="75"/>
    </row>
    <row r="130" spans="1:16" x14ac:dyDescent="0.4">
      <c r="A130" s="80" t="s">
        <v>75</v>
      </c>
      <c r="M130" s="81">
        <f>(M122*M124+M126*M128)/(M124+M128)</f>
        <v>7.0000000000000007E-2</v>
      </c>
      <c r="P130" s="22"/>
    </row>
    <row r="131" spans="1:16" s="22" customFormat="1" ht="2.4500000000000002" customHeight="1" x14ac:dyDescent="0.4">
      <c r="E131" s="24"/>
      <c r="N131" s="67"/>
      <c r="O131" s="75"/>
    </row>
    <row r="132" spans="1:16" ht="15" customHeight="1" x14ac:dyDescent="0.4">
      <c r="A132" s="82" t="s">
        <v>43</v>
      </c>
      <c r="B132" s="82"/>
      <c r="C132" s="98" t="s">
        <v>57</v>
      </c>
      <c r="D132" s="98"/>
      <c r="E132" s="98"/>
      <c r="F132" s="98"/>
      <c r="G132" s="98"/>
      <c r="H132" s="83"/>
      <c r="I132" s="83"/>
      <c r="J132" s="83"/>
      <c r="K132" s="83"/>
      <c r="L132" s="83"/>
      <c r="M132" s="54">
        <f>M120*(1+M130)</f>
        <v>0</v>
      </c>
      <c r="P132" s="22"/>
    </row>
    <row r="133" spans="1:16" s="22" customFormat="1" ht="7.5" customHeight="1" x14ac:dyDescent="0.45">
      <c r="A133" s="25"/>
      <c r="E133" s="24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6" s="22" customFormat="1" ht="20.65" x14ac:dyDescent="0.45">
      <c r="A134" s="28" t="s">
        <v>76</v>
      </c>
      <c r="B134" s="29"/>
      <c r="C134" s="29"/>
      <c r="D134" s="29"/>
      <c r="E134" s="30"/>
      <c r="F134" s="31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6" s="17" customFormat="1" ht="9.9499999999999993" customHeight="1" x14ac:dyDescent="0.45">
      <c r="A135" s="52"/>
      <c r="B135" s="52"/>
      <c r="C135" s="33"/>
      <c r="D135" s="33"/>
      <c r="E135" s="34"/>
      <c r="F135" s="52"/>
      <c r="G135" s="101"/>
      <c r="H135" s="101"/>
      <c r="I135" s="101"/>
      <c r="J135" s="101"/>
      <c r="K135" s="101"/>
      <c r="L135" s="101"/>
      <c r="M135" s="101"/>
      <c r="N135" s="101"/>
      <c r="O135" s="101"/>
      <c r="P135" s="22"/>
    </row>
    <row r="136" spans="1:16" x14ac:dyDescent="0.4">
      <c r="A136" s="76" t="s">
        <v>54</v>
      </c>
      <c r="B136" s="77"/>
      <c r="C136" s="77"/>
      <c r="D136" s="77"/>
      <c r="E136" s="78"/>
      <c r="F136" s="77"/>
      <c r="G136" s="79"/>
      <c r="H136" s="79"/>
      <c r="I136" s="79"/>
      <c r="J136" s="79"/>
      <c r="K136" s="79"/>
      <c r="L136" s="79"/>
      <c r="M136" s="79"/>
      <c r="N136" s="79"/>
      <c r="O136" s="79"/>
    </row>
    <row r="137" spans="1:16" s="22" customFormat="1" ht="2.4500000000000002" customHeight="1" x14ac:dyDescent="0.4">
      <c r="E137" s="24"/>
      <c r="N137" s="67"/>
      <c r="O137" s="75"/>
    </row>
    <row r="138" spans="1:16" x14ac:dyDescent="0.4">
      <c r="A138" s="82" t="s">
        <v>43</v>
      </c>
      <c r="C138" s="11" t="s">
        <v>49</v>
      </c>
      <c r="M138" s="51">
        <f>M132</f>
        <v>0</v>
      </c>
    </row>
    <row r="139" spans="1:16" s="22" customFormat="1" ht="2.4500000000000002" customHeight="1" x14ac:dyDescent="0.4">
      <c r="E139" s="24"/>
      <c r="N139" s="67"/>
      <c r="O139" s="75"/>
    </row>
    <row r="140" spans="1:16" x14ac:dyDescent="0.4">
      <c r="A140" s="11" t="s">
        <v>52</v>
      </c>
      <c r="C140" s="11" t="s">
        <v>50</v>
      </c>
      <c r="M140" s="51">
        <f>(0.05*(M73+0.7*M116))*(1+M130)</f>
        <v>0</v>
      </c>
    </row>
    <row r="141" spans="1:16" s="22" customFormat="1" ht="2.4500000000000002" customHeight="1" x14ac:dyDescent="0.4">
      <c r="E141" s="24"/>
      <c r="N141" s="67"/>
      <c r="O141" s="75"/>
    </row>
    <row r="142" spans="1:16" x14ac:dyDescent="0.4">
      <c r="A142" s="11" t="s">
        <v>53</v>
      </c>
      <c r="C142" s="84" t="s">
        <v>51</v>
      </c>
      <c r="M142" s="51">
        <f>(0.1*M108)*(1+M130)</f>
        <v>0</v>
      </c>
    </row>
    <row r="143" spans="1:16" s="22" customFormat="1" ht="2.4500000000000002" customHeight="1" x14ac:dyDescent="0.4">
      <c r="E143" s="24"/>
      <c r="N143" s="67"/>
      <c r="O143" s="75"/>
    </row>
    <row r="144" spans="1:16" s="82" customFormat="1" x14ac:dyDescent="0.4">
      <c r="A144" s="82" t="s">
        <v>55</v>
      </c>
      <c r="C144" s="11" t="s">
        <v>56</v>
      </c>
      <c r="E144" s="85"/>
      <c r="G144" s="83"/>
      <c r="H144" s="83"/>
      <c r="I144" s="83"/>
      <c r="J144" s="83"/>
      <c r="K144" s="83"/>
      <c r="L144" s="83"/>
      <c r="M144" s="54">
        <f>SUM(M138:M142)</f>
        <v>0</v>
      </c>
      <c r="N144" s="83"/>
      <c r="O144" s="83"/>
    </row>
  </sheetData>
  <sheetProtection sheet="1" selectLockedCells="1"/>
  <mergeCells count="50">
    <mergeCell ref="G135:O135"/>
    <mergeCell ref="A114:B114"/>
    <mergeCell ref="C114:D114"/>
    <mergeCell ref="A116:B116"/>
    <mergeCell ref="G117:O117"/>
    <mergeCell ref="A120:B120"/>
    <mergeCell ref="C132:G132"/>
    <mergeCell ref="A104:B104"/>
    <mergeCell ref="A106:B106"/>
    <mergeCell ref="A108:B108"/>
    <mergeCell ref="G109:O109"/>
    <mergeCell ref="A112:B112"/>
    <mergeCell ref="C112:D112"/>
    <mergeCell ref="O77:O108"/>
    <mergeCell ref="C101:C102"/>
    <mergeCell ref="A102:B102"/>
    <mergeCell ref="A83:B83"/>
    <mergeCell ref="A85:B85"/>
    <mergeCell ref="A90:B90"/>
    <mergeCell ref="C91:C92"/>
    <mergeCell ref="A92:B92"/>
    <mergeCell ref="A94:B94"/>
    <mergeCell ref="A96:B96"/>
    <mergeCell ref="A100:B100"/>
    <mergeCell ref="O53:O73"/>
    <mergeCell ref="A55:B55"/>
    <mergeCell ref="A57:B57"/>
    <mergeCell ref="A59:B59"/>
    <mergeCell ref="A61:B61"/>
    <mergeCell ref="A65:B65"/>
    <mergeCell ref="C66:C67"/>
    <mergeCell ref="A67:B67"/>
    <mergeCell ref="A69:B69"/>
    <mergeCell ref="A71:B71"/>
    <mergeCell ref="A73:B73"/>
    <mergeCell ref="A79:B79"/>
    <mergeCell ref="C80:C81"/>
    <mergeCell ref="A81:B81"/>
    <mergeCell ref="D7:O7"/>
    <mergeCell ref="O25:O49"/>
    <mergeCell ref="A27:B27"/>
    <mergeCell ref="A29:B29"/>
    <mergeCell ref="A31:B31"/>
    <mergeCell ref="A35:B35"/>
    <mergeCell ref="A37:B37"/>
    <mergeCell ref="A39:B39"/>
    <mergeCell ref="A43:B43"/>
    <mergeCell ref="A45:B45"/>
    <mergeCell ref="A47:B47"/>
    <mergeCell ref="A49:B49"/>
  </mergeCells>
  <dataValidations count="2">
    <dataValidation type="list" allowBlank="1" showInputMessage="1" showErrorMessage="1" sqref="M126" xr:uid="{607180E3-ECD5-46AF-9ED7-5F50C5817E1F}">
      <formula1>$Q$1:$Q$2</formula1>
    </dataValidation>
    <dataValidation type="list" allowBlank="1" showInputMessage="1" showErrorMessage="1" sqref="M122" xr:uid="{60ECC901-1ED0-46F9-9211-4D9F746A7EBD}">
      <formula1>$P$1:$P$2</formula1>
    </dataValidation>
  </dataValidations>
  <pageMargins left="0.59055118110236227" right="0.59055118110236227" top="0.62992125984251968" bottom="0.43307086614173229" header="0.39370078740157483" footer="0.35433070866141736"/>
  <pageSetup paperSize="9" scale="44" orientation="portrait" horizontalDpi="300" verticalDpi="300" r:id="rId1"/>
  <headerFooter alignWithMargins="0">
    <oddHeader xml:space="preserve">&amp;R&amp;"Arial,Standard"&amp;10&amp;K00-049Seite &amp;P von &amp;N  </oddHeader>
    <oddFooter>&amp;R&amp;P/&amp;N</oddFooter>
  </headerFooter>
  <rowBreaks count="2" manualBreakCount="2">
    <brk id="74" max="16383" man="1"/>
    <brk id="11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4A6D-78F1-4781-B19D-25418A56E6DD}">
  <sheetPr>
    <pageSetUpPr fitToPage="1"/>
  </sheetPr>
  <dimension ref="A1:Q144"/>
  <sheetViews>
    <sheetView showGridLines="0" zoomScaleNormal="100" zoomScaleSheetLayoutView="100" workbookViewId="0">
      <selection activeCell="E55" sqref="E55"/>
    </sheetView>
  </sheetViews>
  <sheetFormatPr baseColWidth="10" defaultColWidth="11.59765625" defaultRowHeight="15" x14ac:dyDescent="0.4"/>
  <cols>
    <col min="1" max="1" width="2.86328125" style="11" customWidth="1"/>
    <col min="2" max="2" width="66.86328125" style="11" customWidth="1"/>
    <col min="3" max="3" width="31" style="11" customWidth="1"/>
    <col min="4" max="4" width="2.1328125" style="11" customWidth="1"/>
    <col min="5" max="5" width="13.59765625" style="16" bestFit="1" customWidth="1"/>
    <col min="6" max="6" width="1.59765625" style="11" customWidth="1"/>
    <col min="7" max="7" width="13.59765625" style="75" bestFit="1" customWidth="1"/>
    <col min="8" max="8" width="1.59765625" style="75" customWidth="1"/>
    <col min="9" max="9" width="13.59765625" style="75" bestFit="1" customWidth="1"/>
    <col min="10" max="10" width="1.59765625" style="75" customWidth="1"/>
    <col min="11" max="11" width="13.59765625" style="75" bestFit="1" customWidth="1"/>
    <col min="12" max="12" width="1.59765625" style="75" customWidth="1"/>
    <col min="13" max="13" width="13.59765625" style="75" bestFit="1" customWidth="1"/>
    <col min="14" max="14" width="1.59765625" style="75" customWidth="1"/>
    <col min="15" max="15" width="17.59765625" style="75" customWidth="1"/>
    <col min="16" max="17" width="11.59765625" style="11" hidden="1" customWidth="1"/>
    <col min="18" max="16384" width="11.59765625" style="11"/>
  </cols>
  <sheetData>
    <row r="1" spans="1:17" customFormat="1" ht="14.25" x14ac:dyDescent="0.45">
      <c r="A1" s="3" t="s">
        <v>88</v>
      </c>
      <c r="B1" s="4"/>
      <c r="C1" s="5"/>
      <c r="D1" s="5"/>
      <c r="E1" s="6"/>
      <c r="F1" s="5"/>
      <c r="G1" s="5"/>
      <c r="H1" s="5"/>
      <c r="I1" s="5"/>
      <c r="J1" s="7"/>
      <c r="P1">
        <v>0</v>
      </c>
      <c r="Q1">
        <v>0</v>
      </c>
    </row>
    <row r="2" spans="1:17" customFormat="1" ht="17.25" x14ac:dyDescent="0.45">
      <c r="A2" s="8" t="s">
        <v>89</v>
      </c>
      <c r="B2" s="9"/>
      <c r="C2" s="5"/>
      <c r="D2" s="5"/>
      <c r="E2" s="6"/>
      <c r="F2" s="5"/>
      <c r="G2" s="5"/>
      <c r="H2" s="5"/>
      <c r="I2" s="5"/>
      <c r="J2" s="7"/>
      <c r="P2">
        <v>7</v>
      </c>
      <c r="Q2">
        <v>19</v>
      </c>
    </row>
    <row r="3" spans="1:17" ht="20.45" customHeight="1" x14ac:dyDescent="0.45">
      <c r="A3" s="10" t="s">
        <v>90</v>
      </c>
      <c r="C3" s="12"/>
      <c r="D3" s="12"/>
      <c r="E3" s="12"/>
      <c r="F3" s="12"/>
      <c r="G3" s="12"/>
      <c r="H3" s="12"/>
      <c r="I3" s="12"/>
      <c r="J3" s="13"/>
      <c r="K3" s="11"/>
      <c r="L3" s="11"/>
      <c r="M3" s="11"/>
      <c r="N3" s="11"/>
      <c r="O3" s="11"/>
    </row>
    <row r="4" spans="1:17" s="14" customFormat="1" ht="17.25" x14ac:dyDescent="0.45">
      <c r="A4" s="14" t="s">
        <v>83</v>
      </c>
      <c r="C4" s="14">
        <v>6</v>
      </c>
      <c r="E4" s="12"/>
    </row>
    <row r="5" spans="1:17" ht="12.75" x14ac:dyDescent="0.35">
      <c r="A5" s="11" t="s">
        <v>0</v>
      </c>
      <c r="E5" s="15"/>
      <c r="G5" s="11"/>
      <c r="H5" s="11"/>
      <c r="I5" s="11"/>
      <c r="J5" s="11"/>
      <c r="K5" s="11"/>
      <c r="L5" s="11"/>
      <c r="M5" s="11"/>
      <c r="N5" s="16"/>
      <c r="O5" s="11"/>
    </row>
    <row r="6" spans="1:17" ht="5.0999999999999996" customHeight="1" thickBot="1" x14ac:dyDescent="0.4">
      <c r="E6" s="15"/>
      <c r="G6" s="11"/>
      <c r="H6" s="11"/>
      <c r="I6" s="11"/>
      <c r="J6" s="11"/>
      <c r="K6" s="11"/>
      <c r="L6" s="11"/>
      <c r="M6" s="11"/>
      <c r="N6" s="16"/>
      <c r="O6" s="17"/>
    </row>
    <row r="7" spans="1:17" ht="15" customHeight="1" thickBot="1" x14ac:dyDescent="0.4">
      <c r="A7" s="18" t="s">
        <v>1</v>
      </c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7" ht="7.5" customHeight="1" x14ac:dyDescent="0.35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11"/>
    </row>
    <row r="9" spans="1:17" x14ac:dyDescent="0.35">
      <c r="A9" s="21" t="s">
        <v>2</v>
      </c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</row>
    <row r="10" spans="1:17" s="22" customFormat="1" ht="2.4500000000000002" customHeight="1" x14ac:dyDescent="0.35">
      <c r="C10" s="23"/>
      <c r="D10" s="23"/>
      <c r="M10" s="24"/>
      <c r="O10" s="20"/>
    </row>
    <row r="11" spans="1:17" x14ac:dyDescent="0.35">
      <c r="A11" s="25" t="s">
        <v>47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4"/>
      <c r="N11" s="22"/>
      <c r="O11" s="20"/>
    </row>
    <row r="12" spans="1:17" s="22" customFormat="1" ht="2.4500000000000002" customHeight="1" x14ac:dyDescent="0.35">
      <c r="C12" s="23"/>
      <c r="D12" s="23"/>
      <c r="M12" s="24"/>
      <c r="O12" s="20"/>
    </row>
    <row r="13" spans="1:17" x14ac:dyDescent="0.35">
      <c r="A13" s="25" t="s">
        <v>3</v>
      </c>
      <c r="B13" s="19"/>
      <c r="C13" s="19"/>
      <c r="D13" s="19"/>
      <c r="E13" s="22"/>
      <c r="F13" s="22"/>
      <c r="G13" s="22"/>
      <c r="H13" s="22"/>
      <c r="I13" s="22"/>
      <c r="J13" s="22"/>
      <c r="K13" s="22"/>
      <c r="L13" s="22"/>
      <c r="M13" s="24"/>
      <c r="N13" s="22"/>
      <c r="O13" s="20"/>
    </row>
    <row r="14" spans="1:17" s="22" customFormat="1" ht="2.4500000000000002" customHeight="1" x14ac:dyDescent="0.35">
      <c r="C14" s="23"/>
      <c r="D14" s="23"/>
      <c r="M14" s="24"/>
      <c r="O14" s="20"/>
    </row>
    <row r="15" spans="1:17" x14ac:dyDescent="0.35">
      <c r="A15" s="25" t="s">
        <v>4</v>
      </c>
      <c r="B15" s="19"/>
      <c r="C15" s="19" t="s">
        <v>46</v>
      </c>
      <c r="D15" s="19"/>
      <c r="E15" s="22"/>
      <c r="F15" s="22"/>
      <c r="G15" s="22"/>
      <c r="H15" s="22"/>
      <c r="I15" s="22"/>
      <c r="J15" s="22"/>
      <c r="K15" s="22"/>
      <c r="L15" s="22"/>
      <c r="M15" s="24"/>
      <c r="N15" s="22"/>
      <c r="O15" s="20"/>
    </row>
    <row r="16" spans="1:17" s="22" customFormat="1" ht="2.4500000000000002" customHeight="1" x14ac:dyDescent="0.35">
      <c r="C16" s="23"/>
      <c r="D16" s="23"/>
      <c r="M16" s="24"/>
      <c r="O16" s="20"/>
    </row>
    <row r="17" spans="1:15" s="22" customFormat="1" x14ac:dyDescent="0.45">
      <c r="A17" s="26" t="s">
        <v>5</v>
      </c>
      <c r="B17" s="19"/>
      <c r="C17" s="19"/>
      <c r="D17" s="19"/>
      <c r="M17" s="24"/>
      <c r="O17" s="20"/>
    </row>
    <row r="18" spans="1:15" s="22" customFormat="1" ht="2.4500000000000002" customHeight="1" x14ac:dyDescent="0.35">
      <c r="C18" s="23"/>
      <c r="D18" s="23"/>
      <c r="M18" s="24"/>
      <c r="O18" s="20"/>
    </row>
    <row r="19" spans="1:15" s="22" customFormat="1" x14ac:dyDescent="0.45">
      <c r="A19" s="25" t="s">
        <v>48</v>
      </c>
      <c r="B19" s="19"/>
      <c r="C19" s="19"/>
      <c r="D19" s="19"/>
      <c r="M19" s="24"/>
      <c r="O19" s="20"/>
    </row>
    <row r="20" spans="1:15" s="22" customFormat="1" ht="7.5" customHeight="1" x14ac:dyDescent="0.45">
      <c r="A20" s="25"/>
      <c r="E20" s="24"/>
      <c r="G20" s="27"/>
      <c r="H20" s="27"/>
      <c r="I20" s="27"/>
      <c r="J20" s="27"/>
      <c r="K20" s="27"/>
      <c r="L20" s="27"/>
      <c r="M20" s="27"/>
      <c r="N20" s="27"/>
      <c r="O20" s="27"/>
    </row>
    <row r="21" spans="1:15" s="22" customFormat="1" ht="20.65" x14ac:dyDescent="0.45">
      <c r="A21" s="28" t="s">
        <v>6</v>
      </c>
      <c r="B21" s="29"/>
      <c r="C21" s="29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7" customFormat="1" ht="7.5" customHeight="1" x14ac:dyDescent="0.45">
      <c r="C22" s="33"/>
      <c r="D22" s="33"/>
      <c r="E22" s="34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8" customFormat="1" ht="13.5" x14ac:dyDescent="0.45">
      <c r="A23" s="36" t="s">
        <v>7</v>
      </c>
      <c r="B23" s="36"/>
      <c r="C23" s="36"/>
      <c r="D23" s="36"/>
      <c r="E23" s="37"/>
      <c r="F23" s="36"/>
      <c r="G23" s="37"/>
      <c r="H23" s="37"/>
      <c r="I23" s="37"/>
      <c r="J23" s="37"/>
      <c r="K23" s="37"/>
      <c r="L23" s="37"/>
      <c r="M23" s="37"/>
      <c r="N23" s="37"/>
      <c r="O23" s="37"/>
    </row>
    <row r="24" spans="1:15" s="22" customFormat="1" ht="2.4500000000000002" customHeight="1" x14ac:dyDescent="0.45">
      <c r="E24" s="24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38" customFormat="1" ht="13.5" customHeight="1" x14ac:dyDescent="0.45">
      <c r="A25" s="56"/>
      <c r="B25" s="56"/>
      <c r="C25" s="56"/>
      <c r="D25" s="56"/>
      <c r="E25" s="42"/>
      <c r="F25" s="56"/>
      <c r="G25" s="42"/>
      <c r="H25" s="42"/>
      <c r="I25" s="42"/>
      <c r="J25" s="42"/>
      <c r="K25" s="42"/>
      <c r="L25" s="42"/>
      <c r="M25" s="42"/>
      <c r="N25" s="42"/>
      <c r="O25" s="100" t="s">
        <v>8</v>
      </c>
    </row>
    <row r="26" spans="1:15" s="22" customFormat="1" ht="2.4500000000000002" customHeight="1" x14ac:dyDescent="0.45">
      <c r="E26" s="24"/>
      <c r="G26" s="39"/>
      <c r="H26" s="39"/>
      <c r="I26" s="39"/>
      <c r="J26" s="39"/>
      <c r="K26" s="39"/>
      <c r="L26" s="39"/>
      <c r="M26" s="39"/>
      <c r="N26" s="39"/>
      <c r="O26" s="100"/>
    </row>
    <row r="27" spans="1:15" s="17" customFormat="1" ht="15" customHeight="1" x14ac:dyDescent="0.35">
      <c r="A27" s="97"/>
      <c r="B27" s="97"/>
      <c r="C27" s="44"/>
      <c r="D27" s="45"/>
      <c r="F27" s="46"/>
      <c r="M27" s="93"/>
      <c r="O27" s="100"/>
    </row>
    <row r="28" spans="1:15" s="22" customFormat="1" ht="2.4500000000000002" customHeight="1" x14ac:dyDescent="0.35">
      <c r="C28" s="23"/>
      <c r="D28" s="23"/>
      <c r="M28" s="24"/>
      <c r="O28" s="100"/>
    </row>
    <row r="29" spans="1:15" s="17" customFormat="1" ht="15" customHeight="1" x14ac:dyDescent="0.45">
      <c r="A29" s="94"/>
      <c r="B29" s="94"/>
      <c r="C29" s="47"/>
      <c r="D29" s="47"/>
      <c r="F29" s="46"/>
      <c r="M29" s="48"/>
      <c r="O29" s="100"/>
    </row>
    <row r="30" spans="1:15" s="22" customFormat="1" ht="2.4500000000000002" customHeight="1" x14ac:dyDescent="0.35">
      <c r="C30" s="23"/>
      <c r="D30" s="23"/>
      <c r="M30" s="24"/>
      <c r="O30" s="100"/>
    </row>
    <row r="31" spans="1:15" s="17" customFormat="1" ht="15" customHeight="1" x14ac:dyDescent="0.45">
      <c r="A31" s="99"/>
      <c r="B31" s="99"/>
      <c r="C31" s="49"/>
      <c r="D31" s="49"/>
      <c r="F31" s="50"/>
      <c r="H31" s="49"/>
      <c r="J31" s="49"/>
      <c r="L31" s="49"/>
      <c r="M31" s="51"/>
      <c r="N31" s="49"/>
      <c r="O31" s="100"/>
    </row>
    <row r="32" spans="1:15" s="17" customFormat="1" ht="5.0999999999999996" customHeight="1" x14ac:dyDescent="0.45">
      <c r="C32" s="33"/>
      <c r="D32" s="33"/>
      <c r="H32" s="33"/>
      <c r="J32" s="33"/>
      <c r="L32" s="33"/>
      <c r="M32" s="34"/>
      <c r="N32" s="33"/>
      <c r="O32" s="100"/>
    </row>
    <row r="33" spans="1:15" s="38" customFormat="1" ht="13.5" x14ac:dyDescent="0.45">
      <c r="A33" s="40" t="s">
        <v>91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2"/>
      <c r="O33" s="100"/>
    </row>
    <row r="34" spans="1:15" s="22" customFormat="1" ht="2.4500000000000002" customHeight="1" thickBot="1" x14ac:dyDescent="0.5">
      <c r="M34" s="24"/>
      <c r="O34" s="100"/>
    </row>
    <row r="35" spans="1:15" s="17" customFormat="1" ht="15" customHeight="1" thickBot="1" x14ac:dyDescent="0.4">
      <c r="A35" s="97" t="s">
        <v>9</v>
      </c>
      <c r="B35" s="97"/>
      <c r="C35" s="44" t="s">
        <v>10</v>
      </c>
      <c r="D35" s="45"/>
      <c r="F35" s="46"/>
      <c r="H35" s="45"/>
      <c r="J35" s="45"/>
      <c r="L35" s="45"/>
      <c r="M35" s="1"/>
      <c r="N35" s="45"/>
      <c r="O35" s="100"/>
    </row>
    <row r="36" spans="1:15" s="22" customFormat="1" ht="2.4500000000000002" customHeight="1" x14ac:dyDescent="0.35">
      <c r="C36" s="23"/>
      <c r="D36" s="23"/>
      <c r="H36" s="23"/>
      <c r="J36" s="23"/>
      <c r="L36" s="23"/>
      <c r="M36" s="24"/>
      <c r="N36" s="23"/>
      <c r="O36" s="100"/>
    </row>
    <row r="37" spans="1:15" s="17" customFormat="1" ht="15" customHeight="1" x14ac:dyDescent="0.45">
      <c r="A37" s="94" t="s">
        <v>11</v>
      </c>
      <c r="B37" s="94"/>
      <c r="C37" s="47" t="s">
        <v>12</v>
      </c>
      <c r="D37" s="47"/>
      <c r="F37" s="46"/>
      <c r="H37" s="47"/>
      <c r="J37" s="47"/>
      <c r="L37" s="47"/>
      <c r="M37" s="48">
        <v>1</v>
      </c>
      <c r="N37" s="47"/>
      <c r="O37" s="100"/>
    </row>
    <row r="38" spans="1:15" s="22" customFormat="1" ht="2.4500000000000002" customHeight="1" x14ac:dyDescent="0.35">
      <c r="C38" s="23"/>
      <c r="D38" s="23"/>
      <c r="H38" s="23"/>
      <c r="J38" s="23"/>
      <c r="L38" s="23"/>
      <c r="M38" s="24"/>
      <c r="N38" s="23"/>
      <c r="O38" s="100"/>
    </row>
    <row r="39" spans="1:15" s="17" customFormat="1" ht="15" customHeight="1" x14ac:dyDescent="0.45">
      <c r="A39" s="99" t="s">
        <v>92</v>
      </c>
      <c r="B39" s="99"/>
      <c r="C39" s="49" t="s">
        <v>13</v>
      </c>
      <c r="D39" s="49"/>
      <c r="F39" s="50"/>
      <c r="H39" s="49"/>
      <c r="J39" s="49"/>
      <c r="L39" s="49"/>
      <c r="M39" s="51">
        <f>ROUND(M35*M37,2)*5</f>
        <v>0</v>
      </c>
      <c r="N39" s="49"/>
      <c r="O39" s="100"/>
    </row>
    <row r="40" spans="1:15" s="17" customFormat="1" ht="5.0999999999999996" customHeight="1" x14ac:dyDescent="0.45">
      <c r="B40" s="52"/>
      <c r="C40" s="33"/>
      <c r="D40" s="33"/>
      <c r="F40" s="52"/>
      <c r="H40" s="33"/>
      <c r="J40" s="33"/>
      <c r="L40" s="33"/>
      <c r="M40" s="34"/>
      <c r="N40" s="33"/>
      <c r="O40" s="100"/>
    </row>
    <row r="41" spans="1:15" s="38" customFormat="1" ht="13.5" x14ac:dyDescent="0.4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42"/>
      <c r="O41" s="100"/>
    </row>
    <row r="42" spans="1:15" s="22" customFormat="1" ht="2.4500000000000002" customHeight="1" x14ac:dyDescent="0.45">
      <c r="M42" s="24"/>
      <c r="O42" s="100"/>
    </row>
    <row r="43" spans="1:15" s="17" customFormat="1" ht="15" customHeight="1" x14ac:dyDescent="0.35">
      <c r="A43" s="97"/>
      <c r="B43" s="97"/>
      <c r="C43" s="44"/>
      <c r="D43" s="45"/>
      <c r="F43" s="46"/>
      <c r="H43" s="45"/>
      <c r="J43" s="45"/>
      <c r="L43" s="45"/>
      <c r="N43" s="45"/>
      <c r="O43" s="100"/>
    </row>
    <row r="44" spans="1:15" s="22" customFormat="1" ht="2.4500000000000002" customHeight="1" x14ac:dyDescent="0.35">
      <c r="C44" s="23"/>
      <c r="D44" s="23"/>
      <c r="H44" s="23"/>
      <c r="J44" s="23"/>
      <c r="L44" s="23"/>
      <c r="M44" s="24"/>
      <c r="N44" s="23"/>
      <c r="O44" s="100"/>
    </row>
    <row r="45" spans="1:15" s="17" customFormat="1" ht="15" customHeight="1" x14ac:dyDescent="0.45">
      <c r="A45" s="99"/>
      <c r="B45" s="99"/>
      <c r="C45" s="47"/>
      <c r="D45" s="47"/>
      <c r="F45" s="46"/>
      <c r="H45" s="47"/>
      <c r="J45" s="47"/>
      <c r="L45" s="47"/>
      <c r="M45" s="48"/>
      <c r="N45" s="47"/>
      <c r="O45" s="100"/>
    </row>
    <row r="46" spans="1:15" s="22" customFormat="1" ht="2.4500000000000002" customHeight="1" x14ac:dyDescent="0.35">
      <c r="C46" s="23"/>
      <c r="D46" s="23"/>
      <c r="H46" s="23"/>
      <c r="J46" s="23"/>
      <c r="L46" s="23"/>
      <c r="M46" s="24"/>
      <c r="N46" s="23"/>
      <c r="O46" s="100"/>
    </row>
    <row r="47" spans="1:15" s="17" customFormat="1" ht="15" customHeight="1" x14ac:dyDescent="0.45">
      <c r="A47" s="99"/>
      <c r="B47" s="99"/>
      <c r="C47" s="49"/>
      <c r="D47" s="49"/>
      <c r="F47" s="50"/>
      <c r="H47" s="49"/>
      <c r="J47" s="49"/>
      <c r="L47" s="49"/>
      <c r="M47" s="51"/>
      <c r="N47" s="49"/>
      <c r="O47" s="100"/>
    </row>
    <row r="48" spans="1:15" s="22" customFormat="1" ht="5.0999999999999996" customHeight="1" x14ac:dyDescent="0.45">
      <c r="G48" s="39"/>
      <c r="I48" s="39"/>
      <c r="K48" s="39"/>
      <c r="M48" s="24"/>
      <c r="O48" s="100"/>
    </row>
    <row r="49" spans="1:15" s="17" customFormat="1" ht="15" customHeight="1" x14ac:dyDescent="0.45">
      <c r="A49" s="104" t="s">
        <v>14</v>
      </c>
      <c r="B49" s="104"/>
      <c r="C49" s="19"/>
      <c r="D49" s="44"/>
      <c r="F49" s="46"/>
      <c r="G49" s="53"/>
      <c r="H49" s="44"/>
      <c r="I49" s="53"/>
      <c r="J49" s="44"/>
      <c r="K49" s="53"/>
      <c r="L49" s="44"/>
      <c r="M49" s="54">
        <f>M31+M39+M47</f>
        <v>0</v>
      </c>
      <c r="N49" s="44"/>
      <c r="O49" s="100"/>
    </row>
    <row r="50" spans="1:15" s="22" customFormat="1" ht="7.5" customHeight="1" x14ac:dyDescent="0.35">
      <c r="C50" s="23"/>
      <c r="D50" s="23"/>
      <c r="E50" s="24"/>
      <c r="G50" s="53"/>
      <c r="H50" s="53"/>
      <c r="I50" s="53"/>
      <c r="J50" s="53"/>
      <c r="K50" s="53"/>
      <c r="L50" s="53"/>
      <c r="M50" s="53"/>
      <c r="N50" s="53"/>
      <c r="O50" s="53"/>
    </row>
    <row r="51" spans="1:15" s="38" customFormat="1" ht="13.5" x14ac:dyDescent="0.45">
      <c r="A51" s="36" t="s">
        <v>15</v>
      </c>
      <c r="B51" s="36"/>
      <c r="C51" s="36"/>
      <c r="D51" s="36"/>
      <c r="E51" s="37"/>
      <c r="F51" s="36"/>
      <c r="G51" s="37"/>
      <c r="H51" s="37"/>
      <c r="I51" s="37"/>
      <c r="J51" s="37"/>
      <c r="K51" s="37"/>
      <c r="L51" s="37"/>
      <c r="M51" s="37"/>
      <c r="N51" s="37"/>
      <c r="O51" s="37"/>
    </row>
    <row r="52" spans="1:15" s="22" customFormat="1" ht="2.4500000000000002" customHeight="1" x14ac:dyDescent="0.45">
      <c r="E52" s="24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8" customFormat="1" ht="14.25" customHeight="1" x14ac:dyDescent="0.45">
      <c r="A53" s="40" t="s">
        <v>16</v>
      </c>
      <c r="B53" s="40"/>
      <c r="C53" s="40"/>
      <c r="D53" s="40"/>
      <c r="E53" s="55" t="s">
        <v>17</v>
      </c>
      <c r="F53" s="40"/>
      <c r="G53" s="55" t="s">
        <v>18</v>
      </c>
      <c r="H53" s="55"/>
      <c r="I53" s="55" t="s">
        <v>19</v>
      </c>
      <c r="J53" s="55"/>
      <c r="K53" s="55"/>
      <c r="L53" s="55"/>
      <c r="M53" s="55"/>
      <c r="N53" s="42"/>
      <c r="O53" s="96" t="s">
        <v>45</v>
      </c>
    </row>
    <row r="54" spans="1:15" s="22" customFormat="1" ht="2.4500000000000002" customHeight="1" thickBot="1" x14ac:dyDescent="0.5">
      <c r="E54" s="24"/>
      <c r="G54" s="39"/>
      <c r="H54" s="39"/>
      <c r="I54" s="39"/>
      <c r="J54" s="39"/>
      <c r="K54" s="57"/>
      <c r="L54" s="58"/>
      <c r="M54" s="57"/>
      <c r="N54" s="39"/>
      <c r="O54" s="96"/>
    </row>
    <row r="55" spans="1:15" s="17" customFormat="1" ht="15" customHeight="1" thickBot="1" x14ac:dyDescent="0.5">
      <c r="A55" s="97" t="s">
        <v>20</v>
      </c>
      <c r="B55" s="97"/>
      <c r="C55" s="49" t="s">
        <v>21</v>
      </c>
      <c r="D55" s="49"/>
      <c r="E55" s="1"/>
      <c r="F55" s="46"/>
      <c r="G55" s="1"/>
      <c r="I55" s="1"/>
      <c r="K55" s="57"/>
      <c r="L55" s="58"/>
      <c r="M55" s="57"/>
      <c r="O55" s="96"/>
    </row>
    <row r="56" spans="1:15" s="22" customFormat="1" ht="2.25" customHeight="1" x14ac:dyDescent="0.45">
      <c r="A56" s="59"/>
      <c r="C56" s="60"/>
      <c r="D56" s="60"/>
      <c r="E56" s="61"/>
      <c r="K56" s="57"/>
      <c r="L56" s="58"/>
      <c r="M56" s="57"/>
      <c r="O56" s="96"/>
    </row>
    <row r="57" spans="1:15" s="64" customFormat="1" ht="17.25" customHeight="1" x14ac:dyDescent="0.45">
      <c r="A57" s="94" t="s">
        <v>22</v>
      </c>
      <c r="B57" s="94"/>
      <c r="C57" s="49"/>
      <c r="D57" s="17"/>
      <c r="E57" s="86">
        <v>2</v>
      </c>
      <c r="F57" s="62"/>
      <c r="G57" s="86">
        <v>10</v>
      </c>
      <c r="H57" s="63"/>
      <c r="I57" s="86">
        <v>2</v>
      </c>
      <c r="J57" s="63"/>
      <c r="K57" s="57"/>
      <c r="L57" s="58"/>
      <c r="M57" s="57"/>
      <c r="O57" s="96"/>
    </row>
    <row r="58" spans="1:15" s="22" customFormat="1" ht="2.4500000000000002" customHeight="1" x14ac:dyDescent="0.45">
      <c r="E58" s="65"/>
      <c r="F58" s="66"/>
      <c r="G58" s="66"/>
      <c r="H58" s="66"/>
      <c r="I58" s="66"/>
      <c r="J58" s="66"/>
      <c r="K58" s="57"/>
      <c r="L58" s="58"/>
      <c r="M58" s="57"/>
      <c r="N58" s="67"/>
      <c r="O58" s="96"/>
    </row>
    <row r="59" spans="1:15" s="17" customFormat="1" ht="15" customHeight="1" x14ac:dyDescent="0.45">
      <c r="A59" s="99" t="s">
        <v>44</v>
      </c>
      <c r="B59" s="99"/>
      <c r="C59" s="49" t="s">
        <v>23</v>
      </c>
      <c r="D59" s="49"/>
      <c r="E59" s="51">
        <f>E55*E57</f>
        <v>0</v>
      </c>
      <c r="F59" s="46"/>
      <c r="G59" s="51">
        <f>G55*G57</f>
        <v>0</v>
      </c>
      <c r="I59" s="51">
        <f>I55*I57</f>
        <v>0</v>
      </c>
      <c r="K59" s="57"/>
      <c r="L59" s="58"/>
      <c r="M59" s="57"/>
      <c r="N59" s="67"/>
      <c r="O59" s="96"/>
    </row>
    <row r="60" spans="1:15" s="22" customFormat="1" ht="2.4500000000000002" customHeight="1" x14ac:dyDescent="0.45">
      <c r="E60" s="24"/>
      <c r="K60" s="57"/>
      <c r="L60" s="58"/>
      <c r="M60" s="57"/>
      <c r="N60" s="67"/>
      <c r="O60" s="96"/>
    </row>
    <row r="61" spans="1:15" s="17" customFormat="1" ht="15" customHeight="1" x14ac:dyDescent="0.45">
      <c r="A61" s="99" t="s">
        <v>24</v>
      </c>
      <c r="B61" s="99"/>
      <c r="C61" s="49" t="s">
        <v>25</v>
      </c>
      <c r="D61" s="43"/>
      <c r="E61" s="68"/>
      <c r="F61" s="62"/>
      <c r="G61" s="68"/>
      <c r="H61" s="63"/>
      <c r="I61" s="68"/>
      <c r="J61" s="63"/>
      <c r="K61" s="57"/>
      <c r="L61" s="58"/>
      <c r="M61" s="51">
        <f>SUM(E59:M59)</f>
        <v>0</v>
      </c>
      <c r="N61" s="67"/>
      <c r="O61" s="96"/>
    </row>
    <row r="62" spans="1:15" s="22" customFormat="1" ht="2.4500000000000002" customHeight="1" x14ac:dyDescent="0.45">
      <c r="E62" s="65"/>
      <c r="F62" s="66"/>
      <c r="G62" s="66"/>
      <c r="H62" s="66"/>
      <c r="I62" s="66"/>
      <c r="J62" s="66"/>
      <c r="K62" s="57"/>
      <c r="L62" s="58"/>
      <c r="M62" s="57"/>
      <c r="N62" s="67"/>
      <c r="O62" s="96"/>
    </row>
    <row r="63" spans="1:15" s="38" customFormat="1" ht="15" customHeight="1" x14ac:dyDescent="0.45">
      <c r="A63" s="40" t="s">
        <v>26</v>
      </c>
      <c r="B63" s="40"/>
      <c r="C63" s="40"/>
      <c r="D63" s="40"/>
      <c r="E63" s="55"/>
      <c r="F63" s="40"/>
      <c r="G63" s="55"/>
      <c r="H63" s="55"/>
      <c r="I63" s="55"/>
      <c r="J63" s="55"/>
      <c r="K63" s="55"/>
      <c r="L63" s="55"/>
      <c r="M63" s="55"/>
      <c r="N63" s="67"/>
      <c r="O63" s="96"/>
    </row>
    <row r="64" spans="1:15" s="22" customFormat="1" ht="2.4500000000000002" customHeight="1" thickBot="1" x14ac:dyDescent="0.5">
      <c r="E64" s="24"/>
      <c r="G64" s="39"/>
      <c r="H64" s="39"/>
      <c r="I64" s="39"/>
      <c r="J64" s="39"/>
      <c r="K64" s="57"/>
      <c r="L64" s="58"/>
      <c r="M64" s="57"/>
      <c r="N64" s="67"/>
      <c r="O64" s="96"/>
    </row>
    <row r="65" spans="1:15" s="17" customFormat="1" ht="15" customHeight="1" thickBot="1" x14ac:dyDescent="0.5">
      <c r="A65" s="97" t="s">
        <v>27</v>
      </c>
      <c r="B65" s="97"/>
      <c r="C65" s="49" t="s">
        <v>21</v>
      </c>
      <c r="D65" s="49"/>
      <c r="E65" s="1"/>
      <c r="F65" s="46"/>
      <c r="G65" s="1"/>
      <c r="I65" s="1"/>
      <c r="K65" s="57"/>
      <c r="L65" s="58"/>
      <c r="M65" s="57"/>
      <c r="N65" s="67"/>
      <c r="O65" s="96"/>
    </row>
    <row r="66" spans="1:15" s="22" customFormat="1" ht="2.4500000000000002" customHeight="1" x14ac:dyDescent="0.45">
      <c r="A66" s="66"/>
      <c r="B66" s="66"/>
      <c r="C66" s="98"/>
      <c r="D66" s="69"/>
      <c r="E66" s="65"/>
      <c r="F66" s="66"/>
      <c r="G66" s="66"/>
      <c r="H66" s="66"/>
      <c r="I66" s="66"/>
      <c r="J66" s="66"/>
      <c r="K66" s="57"/>
      <c r="L66" s="58"/>
      <c r="M66" s="57"/>
      <c r="O66" s="96"/>
    </row>
    <row r="67" spans="1:15" s="64" customFormat="1" ht="15" customHeight="1" x14ac:dyDescent="0.45">
      <c r="A67" s="94" t="s">
        <v>22</v>
      </c>
      <c r="B67" s="94"/>
      <c r="C67" s="98"/>
      <c r="D67" s="17"/>
      <c r="E67" s="87">
        <v>0.2</v>
      </c>
      <c r="F67" s="70"/>
      <c r="G67" s="87">
        <v>1</v>
      </c>
      <c r="H67" s="71"/>
      <c r="I67" s="87">
        <v>0.2</v>
      </c>
      <c r="J67" s="63"/>
      <c r="K67" s="57"/>
      <c r="L67" s="58"/>
      <c r="M67" s="57"/>
      <c r="O67" s="96"/>
    </row>
    <row r="68" spans="1:15" s="22" customFormat="1" ht="2.4500000000000002" customHeight="1" x14ac:dyDescent="0.45">
      <c r="E68" s="65"/>
      <c r="F68" s="66"/>
      <c r="G68" s="66"/>
      <c r="H68" s="66"/>
      <c r="I68" s="66"/>
      <c r="J68" s="66"/>
      <c r="K68" s="57"/>
      <c r="L68" s="58"/>
      <c r="M68" s="57"/>
      <c r="N68" s="67"/>
      <c r="O68" s="96"/>
    </row>
    <row r="69" spans="1:15" s="17" customFormat="1" ht="15" customHeight="1" x14ac:dyDescent="0.45">
      <c r="A69" s="99" t="s">
        <v>28</v>
      </c>
      <c r="B69" s="99"/>
      <c r="C69" s="49" t="s">
        <v>23</v>
      </c>
      <c r="D69" s="49"/>
      <c r="E69" s="51">
        <f>E65*E67</f>
        <v>0</v>
      </c>
      <c r="F69" s="46"/>
      <c r="G69" s="51">
        <f>G65*G67</f>
        <v>0</v>
      </c>
      <c r="I69" s="51">
        <f>I65*I67</f>
        <v>0</v>
      </c>
      <c r="K69" s="51"/>
      <c r="M69" s="51"/>
      <c r="O69" s="96"/>
    </row>
    <row r="70" spans="1:15" s="22" customFormat="1" ht="2.4500000000000002" customHeight="1" x14ac:dyDescent="0.45">
      <c r="E70" s="24"/>
      <c r="O70" s="96"/>
    </row>
    <row r="71" spans="1:15" s="17" customFormat="1" ht="15" customHeight="1" x14ac:dyDescent="0.45">
      <c r="A71" s="99" t="s">
        <v>29</v>
      </c>
      <c r="B71" s="99"/>
      <c r="C71" s="49" t="s">
        <v>25</v>
      </c>
      <c r="D71" s="43"/>
      <c r="E71" s="68"/>
      <c r="F71" s="62"/>
      <c r="G71" s="68"/>
      <c r="H71" s="63"/>
      <c r="I71" s="68"/>
      <c r="J71" s="63"/>
      <c r="K71" s="68"/>
      <c r="L71" s="63"/>
      <c r="M71" s="51">
        <f>SUM(E69:M69)</f>
        <v>0</v>
      </c>
      <c r="N71" s="43"/>
      <c r="O71" s="96"/>
    </row>
    <row r="72" spans="1:15" s="22" customFormat="1" ht="5.0999999999999996" customHeight="1" x14ac:dyDescent="0.45">
      <c r="G72" s="39"/>
      <c r="I72" s="39"/>
      <c r="K72" s="39"/>
      <c r="M72" s="24"/>
      <c r="O72" s="96"/>
    </row>
    <row r="73" spans="1:15" s="22" customFormat="1" ht="15" customHeight="1" x14ac:dyDescent="0.45">
      <c r="A73" s="100" t="s">
        <v>30</v>
      </c>
      <c r="B73" s="100"/>
      <c r="G73" s="39"/>
      <c r="I73" s="39"/>
      <c r="K73" s="39"/>
      <c r="M73" s="73">
        <f>M61+M71</f>
        <v>0</v>
      </c>
      <c r="O73" s="96"/>
    </row>
    <row r="74" spans="1:15" s="22" customFormat="1" ht="7.5" customHeight="1" x14ac:dyDescent="0.35">
      <c r="C74" s="23"/>
      <c r="D74" s="23"/>
      <c r="E74" s="24"/>
      <c r="G74" s="53"/>
      <c r="H74" s="53"/>
      <c r="I74" s="53"/>
      <c r="J74" s="53"/>
      <c r="K74" s="53"/>
      <c r="L74" s="53"/>
      <c r="M74" s="53"/>
      <c r="N74" s="53"/>
      <c r="O74" s="53"/>
    </row>
    <row r="75" spans="1:15" s="38" customFormat="1" ht="13.5" x14ac:dyDescent="0.45">
      <c r="A75" s="36" t="s">
        <v>31</v>
      </c>
      <c r="B75" s="36"/>
      <c r="C75" s="36"/>
      <c r="D75" s="36"/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</row>
    <row r="76" spans="1:15" s="22" customFormat="1" ht="2.4500000000000002" customHeight="1" x14ac:dyDescent="0.45">
      <c r="E76" s="24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8" customFormat="1" ht="14.25" customHeight="1" x14ac:dyDescent="0.45">
      <c r="A77" s="56"/>
      <c r="B77" s="56"/>
      <c r="C77" s="56"/>
      <c r="D77" s="56"/>
      <c r="E77" s="58"/>
      <c r="F77" s="56"/>
      <c r="G77" s="58"/>
      <c r="H77" s="58"/>
      <c r="I77" s="58"/>
      <c r="J77" s="58"/>
      <c r="K77" s="58"/>
      <c r="L77" s="58"/>
      <c r="M77" s="58"/>
      <c r="N77" s="42"/>
      <c r="O77" s="96" t="s">
        <v>45</v>
      </c>
    </row>
    <row r="78" spans="1:15" s="22" customFormat="1" ht="2.4500000000000002" customHeight="1" x14ac:dyDescent="0.45">
      <c r="E78" s="24"/>
      <c r="G78" s="39"/>
      <c r="H78" s="39"/>
      <c r="I78" s="39"/>
      <c r="J78" s="39"/>
      <c r="K78" s="39"/>
      <c r="L78" s="39"/>
      <c r="M78" s="39"/>
      <c r="N78" s="39"/>
      <c r="O78" s="96"/>
    </row>
    <row r="79" spans="1:15" s="17" customFormat="1" ht="15" customHeight="1" x14ac:dyDescent="0.45">
      <c r="A79" s="97"/>
      <c r="B79" s="97"/>
      <c r="C79" s="49"/>
      <c r="D79" s="49"/>
      <c r="E79" s="93"/>
      <c r="F79" s="46"/>
      <c r="G79" s="93"/>
      <c r="I79" s="93"/>
      <c r="K79" s="57"/>
      <c r="L79" s="58"/>
      <c r="M79" s="57"/>
      <c r="O79" s="96"/>
    </row>
    <row r="80" spans="1:15" s="22" customFormat="1" ht="2.4500000000000002" customHeight="1" x14ac:dyDescent="0.45">
      <c r="A80" s="66"/>
      <c r="B80" s="66"/>
      <c r="C80" s="98"/>
      <c r="D80" s="69"/>
      <c r="E80" s="65"/>
      <c r="F80" s="66"/>
      <c r="G80" s="66"/>
      <c r="H80" s="66"/>
      <c r="I80" s="66"/>
      <c r="J80" s="66"/>
      <c r="K80" s="57"/>
      <c r="L80" s="58"/>
      <c r="M80" s="57"/>
      <c r="N80" s="67"/>
      <c r="O80" s="96"/>
    </row>
    <row r="81" spans="1:15" s="64" customFormat="1" ht="15" customHeight="1" x14ac:dyDescent="0.45">
      <c r="A81" s="94"/>
      <c r="B81" s="94"/>
      <c r="C81" s="98"/>
      <c r="D81" s="49"/>
      <c r="E81" s="48"/>
      <c r="F81" s="62"/>
      <c r="G81" s="48"/>
      <c r="H81" s="63"/>
      <c r="I81" s="48"/>
      <c r="J81" s="63"/>
      <c r="K81" s="57"/>
      <c r="L81" s="58"/>
      <c r="M81" s="57"/>
      <c r="N81" s="67"/>
      <c r="O81" s="96"/>
    </row>
    <row r="82" spans="1:15" s="22" customFormat="1" ht="2.4500000000000002" customHeight="1" x14ac:dyDescent="0.45">
      <c r="E82" s="65"/>
      <c r="F82" s="66"/>
      <c r="G82" s="66"/>
      <c r="H82" s="66"/>
      <c r="I82" s="66"/>
      <c r="J82" s="66"/>
      <c r="K82" s="66"/>
      <c r="L82" s="66"/>
      <c r="M82" s="66"/>
      <c r="N82" s="67"/>
      <c r="O82" s="96"/>
    </row>
    <row r="83" spans="1:15" s="17" customFormat="1" ht="15" customHeight="1" x14ac:dyDescent="0.45">
      <c r="A83" s="99"/>
      <c r="B83" s="99"/>
      <c r="C83" s="49"/>
      <c r="D83" s="49"/>
      <c r="E83" s="51"/>
      <c r="F83" s="46"/>
      <c r="G83" s="51"/>
      <c r="I83" s="51"/>
      <c r="K83" s="51"/>
      <c r="M83" s="51"/>
      <c r="N83" s="67"/>
      <c r="O83" s="96"/>
    </row>
    <row r="84" spans="1:15" s="22" customFormat="1" ht="2.4500000000000002" customHeight="1" x14ac:dyDescent="0.45">
      <c r="E84" s="24"/>
      <c r="N84" s="67"/>
      <c r="O84" s="96"/>
    </row>
    <row r="85" spans="1:15" s="17" customFormat="1" ht="15" customHeight="1" x14ac:dyDescent="0.45">
      <c r="A85" s="99"/>
      <c r="B85" s="99"/>
      <c r="C85" s="49"/>
      <c r="D85" s="43"/>
      <c r="E85" s="43"/>
      <c r="F85" s="43"/>
      <c r="G85" s="43"/>
      <c r="H85" s="43"/>
      <c r="I85" s="43"/>
      <c r="J85" s="43"/>
      <c r="K85" s="43"/>
      <c r="L85" s="43"/>
      <c r="M85" s="51"/>
      <c r="N85" s="67"/>
      <c r="O85" s="96"/>
    </row>
    <row r="86" spans="1:15" s="22" customFormat="1" ht="2.4500000000000002" customHeight="1" x14ac:dyDescent="0.45">
      <c r="E86" s="24"/>
      <c r="G86" s="39"/>
      <c r="H86" s="39"/>
      <c r="I86" s="39"/>
      <c r="J86" s="39"/>
      <c r="K86" s="39"/>
      <c r="L86" s="39"/>
      <c r="M86" s="39"/>
      <c r="N86" s="39"/>
      <c r="O86" s="96"/>
    </row>
    <row r="87" spans="1:15" s="38" customFormat="1" ht="15" customHeight="1" x14ac:dyDescent="0.45">
      <c r="A87" s="40" t="s">
        <v>93</v>
      </c>
      <c r="B87" s="40"/>
      <c r="C87" s="40"/>
      <c r="D87" s="40"/>
      <c r="E87" s="55" t="s">
        <v>17</v>
      </c>
      <c r="F87" s="40"/>
      <c r="G87" s="55" t="s">
        <v>18</v>
      </c>
      <c r="H87" s="55"/>
      <c r="I87" s="55" t="s">
        <v>19</v>
      </c>
      <c r="J87" s="55"/>
      <c r="K87" s="55"/>
      <c r="L87" s="55"/>
      <c r="M87" s="55"/>
      <c r="N87" s="67"/>
      <c r="O87" s="96"/>
    </row>
    <row r="88" spans="1:15" s="22" customFormat="1" ht="2.4500000000000002" customHeight="1" thickBot="1" x14ac:dyDescent="0.5">
      <c r="E88" s="24"/>
      <c r="G88" s="39"/>
      <c r="H88" s="39"/>
      <c r="I88" s="39"/>
      <c r="J88" s="39"/>
      <c r="K88" s="39"/>
      <c r="L88" s="39"/>
      <c r="M88" s="39"/>
      <c r="N88" s="67"/>
      <c r="O88" s="96"/>
    </row>
    <row r="89" spans="1:15" s="17" customFormat="1" ht="15" customHeight="1" thickBot="1" x14ac:dyDescent="0.5">
      <c r="A89" s="97" t="s">
        <v>94</v>
      </c>
      <c r="B89" s="97"/>
      <c r="C89" s="49" t="s">
        <v>32</v>
      </c>
      <c r="D89" s="49"/>
      <c r="E89" s="1"/>
      <c r="F89" s="46"/>
      <c r="G89" s="1"/>
      <c r="I89" s="1"/>
      <c r="K89" s="57"/>
      <c r="L89" s="58"/>
      <c r="M89" s="57"/>
      <c r="N89" s="67"/>
      <c r="O89" s="96"/>
    </row>
    <row r="90" spans="1:15" s="22" customFormat="1" ht="2.4500000000000002" customHeight="1" x14ac:dyDescent="0.45">
      <c r="A90" s="66"/>
      <c r="B90" s="66"/>
      <c r="C90" s="98"/>
      <c r="D90" s="69"/>
      <c r="E90" s="65"/>
      <c r="F90" s="66"/>
      <c r="G90" s="66"/>
      <c r="H90" s="66"/>
      <c r="I90" s="66"/>
      <c r="J90" s="66"/>
      <c r="K90" s="57"/>
      <c r="L90" s="58"/>
      <c r="M90" s="57"/>
      <c r="O90" s="96"/>
    </row>
    <row r="91" spans="1:15" s="64" customFormat="1" ht="15" customHeight="1" x14ac:dyDescent="0.45">
      <c r="A91" s="94" t="s">
        <v>22</v>
      </c>
      <c r="B91" s="94"/>
      <c r="C91" s="98"/>
      <c r="D91" s="49"/>
      <c r="E91" s="86">
        <v>2</v>
      </c>
      <c r="F91" s="62"/>
      <c r="G91" s="86">
        <v>10</v>
      </c>
      <c r="H91" s="63"/>
      <c r="I91" s="86">
        <v>2</v>
      </c>
      <c r="J91" s="63"/>
      <c r="K91" s="57"/>
      <c r="L91" s="58"/>
      <c r="M91" s="57"/>
      <c r="O91" s="96"/>
    </row>
    <row r="92" spans="1:15" s="22" customFormat="1" ht="2.4500000000000002" customHeight="1" x14ac:dyDescent="0.45">
      <c r="E92" s="24"/>
      <c r="O92" s="96"/>
    </row>
    <row r="93" spans="1:15" s="17" customFormat="1" ht="15" customHeight="1" x14ac:dyDescent="0.45">
      <c r="A93" s="99" t="s">
        <v>95</v>
      </c>
      <c r="B93" s="99"/>
      <c r="C93" s="49" t="s">
        <v>23</v>
      </c>
      <c r="D93" s="49"/>
      <c r="E93" s="51">
        <f>E89*E91</f>
        <v>0</v>
      </c>
      <c r="F93" s="46"/>
      <c r="G93" s="51">
        <f>G89*G91</f>
        <v>0</v>
      </c>
      <c r="I93" s="51">
        <f>I89*I91</f>
        <v>0</v>
      </c>
      <c r="K93" s="51"/>
      <c r="M93" s="51"/>
      <c r="O93" s="96"/>
    </row>
    <row r="94" spans="1:15" s="22" customFormat="1" ht="2.4500000000000002" customHeight="1" x14ac:dyDescent="0.45">
      <c r="E94" s="24"/>
      <c r="O94" s="96"/>
    </row>
    <row r="95" spans="1:15" s="17" customFormat="1" ht="15" customHeight="1" x14ac:dyDescent="0.45">
      <c r="A95" s="99" t="s">
        <v>96</v>
      </c>
      <c r="B95" s="99"/>
      <c r="C95" s="49" t="s">
        <v>25</v>
      </c>
      <c r="D95" s="43"/>
      <c r="E95" s="43"/>
      <c r="F95" s="43"/>
      <c r="G95" s="43"/>
      <c r="H95" s="43"/>
      <c r="I95" s="43"/>
      <c r="J95" s="43"/>
      <c r="K95" s="43"/>
      <c r="L95" s="43"/>
      <c r="M95" s="51">
        <f>SUM(E93:M93)</f>
        <v>0</v>
      </c>
      <c r="N95" s="43"/>
      <c r="O95" s="96"/>
    </row>
    <row r="96" spans="1:15" s="22" customFormat="1" ht="2.4500000000000002" customHeight="1" x14ac:dyDescent="0.45">
      <c r="E96" s="24"/>
      <c r="G96" s="39"/>
      <c r="H96" s="39"/>
      <c r="I96" s="39"/>
      <c r="J96" s="39"/>
      <c r="K96" s="39"/>
      <c r="L96" s="39"/>
      <c r="M96" s="39"/>
      <c r="N96" s="39"/>
      <c r="O96" s="96"/>
    </row>
    <row r="97" spans="1:16" s="38" customFormat="1" ht="15" customHeight="1" x14ac:dyDescent="0.45">
      <c r="A97" s="56"/>
      <c r="B97" s="56"/>
      <c r="C97" s="56"/>
      <c r="D97" s="56"/>
      <c r="E97" s="58"/>
      <c r="F97" s="56"/>
      <c r="G97" s="58"/>
      <c r="H97" s="58"/>
      <c r="I97" s="58"/>
      <c r="J97" s="58"/>
      <c r="K97" s="58"/>
      <c r="L97" s="58"/>
      <c r="M97" s="58"/>
      <c r="N97" s="67"/>
      <c r="O97" s="96"/>
    </row>
    <row r="98" spans="1:16" s="38" customFormat="1" ht="13.5" x14ac:dyDescent="0.45">
      <c r="A98" s="56"/>
      <c r="B98" s="56"/>
      <c r="C98" s="56"/>
      <c r="D98" s="56"/>
      <c r="E98" s="57"/>
      <c r="F98" s="56"/>
      <c r="G98" s="57"/>
      <c r="H98" s="58"/>
      <c r="I98" s="57"/>
      <c r="J98" s="58"/>
      <c r="K98" s="57"/>
      <c r="L98" s="58"/>
      <c r="M98" s="57"/>
      <c r="N98" s="42"/>
      <c r="O98" s="96"/>
    </row>
    <row r="99" spans="1:16" s="22" customFormat="1" ht="2.4500000000000002" customHeight="1" x14ac:dyDescent="0.45">
      <c r="E99" s="24"/>
      <c r="G99" s="39"/>
      <c r="H99" s="39"/>
      <c r="I99" s="39"/>
      <c r="J99" s="39"/>
      <c r="K99" s="39"/>
      <c r="L99" s="39"/>
      <c r="M99" s="39"/>
      <c r="N99" s="67"/>
      <c r="O99" s="96"/>
    </row>
    <row r="100" spans="1:16" s="17" customFormat="1" ht="15" customHeight="1" x14ac:dyDescent="0.45">
      <c r="A100" s="97"/>
      <c r="B100" s="97"/>
      <c r="C100" s="49"/>
      <c r="D100" s="49"/>
      <c r="E100" s="74"/>
      <c r="F100" s="46"/>
      <c r="G100" s="74"/>
      <c r="I100" s="74"/>
      <c r="K100" s="57"/>
      <c r="L100" s="58"/>
      <c r="M100" s="57"/>
      <c r="N100" s="67"/>
      <c r="O100" s="96"/>
    </row>
    <row r="101" spans="1:16" s="22" customFormat="1" ht="2.4500000000000002" customHeight="1" x14ac:dyDescent="0.45">
      <c r="A101" s="66"/>
      <c r="B101" s="66"/>
      <c r="C101" s="98"/>
      <c r="D101" s="69"/>
      <c r="E101" s="65"/>
      <c r="F101" s="66"/>
      <c r="G101" s="66"/>
      <c r="H101" s="66"/>
      <c r="I101" s="66"/>
      <c r="J101" s="66"/>
      <c r="K101" s="57"/>
      <c r="L101" s="58"/>
      <c r="M101" s="57"/>
      <c r="O101" s="96"/>
    </row>
    <row r="102" spans="1:16" s="64" customFormat="1" ht="15" customHeight="1" x14ac:dyDescent="0.45">
      <c r="A102" s="94"/>
      <c r="B102" s="94"/>
      <c r="C102" s="98"/>
      <c r="D102" s="49"/>
      <c r="E102" s="68"/>
      <c r="F102" s="62"/>
      <c r="G102" s="68"/>
      <c r="H102" s="63"/>
      <c r="I102" s="68"/>
      <c r="J102" s="63"/>
      <c r="K102" s="57"/>
      <c r="L102" s="58"/>
      <c r="M102" s="57"/>
      <c r="O102" s="96"/>
    </row>
    <row r="103" spans="1:16" s="22" customFormat="1" ht="2.4500000000000002" customHeight="1" x14ac:dyDescent="0.45">
      <c r="E103" s="24"/>
      <c r="O103" s="96"/>
    </row>
    <row r="104" spans="1:16" s="17" customFormat="1" ht="15" customHeight="1" x14ac:dyDescent="0.45">
      <c r="A104" s="99"/>
      <c r="B104" s="99"/>
      <c r="C104" s="49"/>
      <c r="D104" s="49"/>
      <c r="E104" s="51"/>
      <c r="F104" s="46"/>
      <c r="G104" s="51"/>
      <c r="I104" s="51"/>
      <c r="K104" s="51"/>
      <c r="M104" s="51"/>
      <c r="O104" s="96"/>
    </row>
    <row r="105" spans="1:16" s="22" customFormat="1" ht="2.4500000000000002" customHeight="1" x14ac:dyDescent="0.45">
      <c r="E105" s="24"/>
      <c r="O105" s="96"/>
    </row>
    <row r="106" spans="1:16" s="17" customFormat="1" ht="15" customHeight="1" x14ac:dyDescent="0.45">
      <c r="A106" s="99"/>
      <c r="B106" s="99"/>
      <c r="C106" s="49"/>
      <c r="D106" s="43"/>
      <c r="E106" s="43"/>
      <c r="F106" s="43"/>
      <c r="G106" s="43"/>
      <c r="H106" s="43"/>
      <c r="I106" s="43"/>
      <c r="J106" s="43"/>
      <c r="K106" s="43"/>
      <c r="L106" s="43"/>
      <c r="M106" s="72"/>
      <c r="N106" s="43"/>
      <c r="O106" s="96"/>
    </row>
    <row r="107" spans="1:16" s="22" customFormat="1" ht="5.0999999999999996" customHeight="1" x14ac:dyDescent="0.45">
      <c r="G107" s="39"/>
      <c r="I107" s="39"/>
      <c r="K107" s="39"/>
      <c r="M107" s="24"/>
      <c r="O107" s="96"/>
    </row>
    <row r="108" spans="1:16" s="22" customFormat="1" ht="15" customHeight="1" x14ac:dyDescent="0.45">
      <c r="A108" s="100" t="s">
        <v>33</v>
      </c>
      <c r="B108" s="100"/>
      <c r="G108" s="39"/>
      <c r="I108" s="39"/>
      <c r="K108" s="39"/>
      <c r="M108" s="73">
        <f>M85+M95+M106</f>
        <v>0</v>
      </c>
      <c r="O108" s="96"/>
    </row>
    <row r="109" spans="1:16" s="17" customFormat="1" ht="9.9499999999999993" customHeight="1" x14ac:dyDescent="0.45">
      <c r="A109" s="52"/>
      <c r="B109" s="52"/>
      <c r="C109" s="33"/>
      <c r="D109" s="33"/>
      <c r="E109" s="34"/>
      <c r="F109" s="52"/>
      <c r="G109" s="101"/>
      <c r="H109" s="101"/>
      <c r="I109" s="101"/>
      <c r="J109" s="101"/>
      <c r="K109" s="101"/>
      <c r="L109" s="101"/>
      <c r="M109" s="101"/>
      <c r="N109" s="101"/>
      <c r="O109" s="101"/>
      <c r="P109" s="22"/>
    </row>
    <row r="110" spans="1:16" s="38" customFormat="1" ht="13.5" x14ac:dyDescent="0.45">
      <c r="A110" s="36" t="s">
        <v>34</v>
      </c>
      <c r="B110" s="36"/>
      <c r="C110" s="36"/>
      <c r="D110" s="36"/>
      <c r="E110" s="37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22"/>
    </row>
    <row r="111" spans="1:16" s="22" customFormat="1" ht="2.4500000000000002" customHeight="1" thickBot="1" x14ac:dyDescent="0.45">
      <c r="M111" s="24"/>
      <c r="O111" s="75"/>
    </row>
    <row r="112" spans="1:16" s="17" customFormat="1" ht="15" customHeight="1" thickBot="1" x14ac:dyDescent="0.45">
      <c r="A112" s="97" t="s">
        <v>35</v>
      </c>
      <c r="B112" s="97"/>
      <c r="C112" s="95" t="s">
        <v>36</v>
      </c>
      <c r="D112" s="95"/>
      <c r="F112" s="46"/>
      <c r="H112" s="45"/>
      <c r="J112" s="45"/>
      <c r="L112" s="45"/>
      <c r="M112" s="1"/>
      <c r="N112" s="45"/>
      <c r="O112" s="75"/>
      <c r="P112" s="22"/>
    </row>
    <row r="113" spans="1:16" s="22" customFormat="1" ht="2.4500000000000002" customHeight="1" x14ac:dyDescent="0.4">
      <c r="C113" s="23"/>
      <c r="D113" s="23"/>
      <c r="H113" s="23"/>
      <c r="J113" s="23"/>
      <c r="L113" s="23"/>
      <c r="M113" s="24"/>
      <c r="N113" s="23"/>
      <c r="O113" s="75"/>
    </row>
    <row r="114" spans="1:16" s="17" customFormat="1" ht="15" customHeight="1" x14ac:dyDescent="0.4">
      <c r="A114" s="94" t="s">
        <v>37</v>
      </c>
      <c r="B114" s="94"/>
      <c r="C114" s="95" t="s">
        <v>38</v>
      </c>
      <c r="D114" s="95"/>
      <c r="F114" s="46"/>
      <c r="H114" s="45"/>
      <c r="J114" s="45"/>
      <c r="L114" s="45"/>
      <c r="M114" s="48">
        <f>M29+M37+M45</f>
        <v>1</v>
      </c>
      <c r="N114" s="45"/>
      <c r="O114" s="75"/>
      <c r="P114" s="22"/>
    </row>
    <row r="115" spans="1:16" s="22" customFormat="1" ht="5.0999999999999996" customHeight="1" x14ac:dyDescent="0.4">
      <c r="G115" s="39"/>
      <c r="I115" s="39"/>
      <c r="K115" s="39"/>
      <c r="M115" s="24"/>
      <c r="O115" s="75"/>
    </row>
    <row r="116" spans="1:16" s="22" customFormat="1" ht="15" customHeight="1" x14ac:dyDescent="0.4">
      <c r="A116" s="100" t="s">
        <v>39</v>
      </c>
      <c r="B116" s="100"/>
      <c r="G116" s="39"/>
      <c r="I116" s="39"/>
      <c r="K116" s="39"/>
      <c r="M116" s="73">
        <f>M112*M114*5</f>
        <v>0</v>
      </c>
      <c r="O116" s="75"/>
    </row>
    <row r="117" spans="1:16" s="17" customFormat="1" ht="9.9499999999999993" customHeight="1" x14ac:dyDescent="0.45">
      <c r="A117" s="52"/>
      <c r="B117" s="52"/>
      <c r="C117" s="33"/>
      <c r="D117" s="33"/>
      <c r="E117" s="34"/>
      <c r="F117" s="52"/>
      <c r="G117" s="101"/>
      <c r="H117" s="101"/>
      <c r="I117" s="101"/>
      <c r="J117" s="101"/>
      <c r="K117" s="101"/>
      <c r="L117" s="101"/>
      <c r="M117" s="101"/>
      <c r="N117" s="101"/>
      <c r="O117" s="101"/>
      <c r="P117" s="22"/>
    </row>
    <row r="118" spans="1:16" x14ac:dyDescent="0.4">
      <c r="A118" s="76" t="s">
        <v>40</v>
      </c>
      <c r="B118" s="77"/>
      <c r="C118" s="77"/>
      <c r="D118" s="77"/>
      <c r="E118" s="78"/>
      <c r="F118" s="77"/>
      <c r="G118" s="79"/>
      <c r="H118" s="79"/>
      <c r="I118" s="79"/>
      <c r="J118" s="79"/>
      <c r="K118" s="79"/>
      <c r="L118" s="79"/>
      <c r="M118" s="79"/>
      <c r="N118" s="79"/>
      <c r="O118" s="79"/>
      <c r="P118" s="22"/>
    </row>
    <row r="119" spans="1:16" s="22" customFormat="1" ht="2.4500000000000002" customHeight="1" x14ac:dyDescent="0.4">
      <c r="M119" s="24"/>
      <c r="O119" s="75"/>
    </row>
    <row r="120" spans="1:16" s="17" customFormat="1" ht="15" customHeight="1" x14ac:dyDescent="0.4">
      <c r="A120" s="99" t="s">
        <v>41</v>
      </c>
      <c r="B120" s="99"/>
      <c r="C120" s="49" t="s">
        <v>42</v>
      </c>
      <c r="D120" s="43"/>
      <c r="E120" s="43"/>
      <c r="F120" s="43"/>
      <c r="G120" s="43"/>
      <c r="I120" s="43"/>
      <c r="K120" s="43"/>
      <c r="M120" s="51">
        <f>M116+M108+M73+M49</f>
        <v>0</v>
      </c>
      <c r="N120" s="67"/>
      <c r="O120" s="75"/>
      <c r="P120" s="22"/>
    </row>
    <row r="121" spans="1:16" s="22" customFormat="1" ht="2.4500000000000002" customHeight="1" thickBot="1" x14ac:dyDescent="0.45">
      <c r="E121" s="24"/>
      <c r="N121" s="67"/>
      <c r="O121" s="75"/>
    </row>
    <row r="122" spans="1:16" ht="15.4" thickBot="1" x14ac:dyDescent="0.45">
      <c r="A122" s="80" t="s">
        <v>71</v>
      </c>
      <c r="M122" s="2">
        <v>7.0000000000000007E-2</v>
      </c>
      <c r="P122" s="22"/>
    </row>
    <row r="123" spans="1:16" s="22" customFormat="1" ht="2.4500000000000002" customHeight="1" x14ac:dyDescent="0.4">
      <c r="E123" s="24"/>
      <c r="N123" s="67"/>
      <c r="O123" s="75"/>
    </row>
    <row r="124" spans="1:16" x14ac:dyDescent="0.4">
      <c r="A124" s="80"/>
      <c r="B124" s="89" t="s">
        <v>74</v>
      </c>
      <c r="M124" s="90">
        <v>10</v>
      </c>
      <c r="P124" s="22"/>
    </row>
    <row r="125" spans="1:16" s="22" customFormat="1" ht="2.4500000000000002" customHeight="1" thickBot="1" x14ac:dyDescent="0.45">
      <c r="E125" s="24"/>
      <c r="N125" s="67"/>
      <c r="O125" s="75"/>
    </row>
    <row r="126" spans="1:16" ht="15.4" thickBot="1" x14ac:dyDescent="0.45">
      <c r="A126" s="80" t="s">
        <v>72</v>
      </c>
      <c r="M126" s="2">
        <v>0.19</v>
      </c>
      <c r="P126" s="22"/>
    </row>
    <row r="127" spans="1:16" s="22" customFormat="1" ht="2.4500000000000002" customHeight="1" x14ac:dyDescent="0.4">
      <c r="E127" s="24"/>
      <c r="N127" s="67"/>
      <c r="O127" s="75"/>
    </row>
    <row r="128" spans="1:16" x14ac:dyDescent="0.4">
      <c r="A128" s="80"/>
      <c r="B128" s="89" t="s">
        <v>73</v>
      </c>
      <c r="M128" s="90">
        <v>0</v>
      </c>
      <c r="P128" s="22"/>
    </row>
    <row r="129" spans="1:16" s="22" customFormat="1" ht="2.4500000000000002" customHeight="1" x14ac:dyDescent="0.4">
      <c r="E129" s="24"/>
      <c r="N129" s="67"/>
      <c r="O129" s="75"/>
    </row>
    <row r="130" spans="1:16" x14ac:dyDescent="0.4">
      <c r="A130" s="80" t="s">
        <v>75</v>
      </c>
      <c r="M130" s="81">
        <f>(M122*M124+M126*M128)/(M124+M128)</f>
        <v>7.0000000000000007E-2</v>
      </c>
      <c r="P130" s="22"/>
    </row>
    <row r="131" spans="1:16" s="22" customFormat="1" ht="2.4500000000000002" customHeight="1" x14ac:dyDescent="0.4">
      <c r="E131" s="24"/>
      <c r="N131" s="67"/>
      <c r="O131" s="75"/>
    </row>
    <row r="132" spans="1:16" ht="15" customHeight="1" x14ac:dyDescent="0.4">
      <c r="A132" s="82" t="s">
        <v>43</v>
      </c>
      <c r="B132" s="82"/>
      <c r="C132" s="98" t="s">
        <v>57</v>
      </c>
      <c r="D132" s="98"/>
      <c r="E132" s="98"/>
      <c r="F132" s="98"/>
      <c r="G132" s="98"/>
      <c r="H132" s="83"/>
      <c r="I132" s="83"/>
      <c r="J132" s="83"/>
      <c r="K132" s="83"/>
      <c r="L132" s="83"/>
      <c r="M132" s="54">
        <f>M120*(1+M130)</f>
        <v>0</v>
      </c>
      <c r="P132" s="22"/>
    </row>
    <row r="133" spans="1:16" s="22" customFormat="1" ht="7.5" customHeight="1" x14ac:dyDescent="0.45">
      <c r="A133" s="25"/>
      <c r="E133" s="24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6" s="22" customFormat="1" ht="20.65" x14ac:dyDescent="0.45">
      <c r="A134" s="28" t="s">
        <v>76</v>
      </c>
      <c r="B134" s="29"/>
      <c r="C134" s="29"/>
      <c r="D134" s="29"/>
      <c r="E134" s="30"/>
      <c r="F134" s="31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6" s="17" customFormat="1" ht="9.9499999999999993" customHeight="1" x14ac:dyDescent="0.45">
      <c r="A135" s="52"/>
      <c r="B135" s="52"/>
      <c r="C135" s="33"/>
      <c r="D135" s="33"/>
      <c r="E135" s="34"/>
      <c r="F135" s="52"/>
      <c r="G135" s="101"/>
      <c r="H135" s="101"/>
      <c r="I135" s="101"/>
      <c r="J135" s="101"/>
      <c r="K135" s="101"/>
      <c r="L135" s="101"/>
      <c r="M135" s="101"/>
      <c r="N135" s="101"/>
      <c r="O135" s="101"/>
      <c r="P135" s="22"/>
    </row>
    <row r="136" spans="1:16" x14ac:dyDescent="0.4">
      <c r="A136" s="76" t="s">
        <v>54</v>
      </c>
      <c r="B136" s="77"/>
      <c r="C136" s="77"/>
      <c r="D136" s="77"/>
      <c r="E136" s="78"/>
      <c r="F136" s="77"/>
      <c r="G136" s="79"/>
      <c r="H136" s="79"/>
      <c r="I136" s="79"/>
      <c r="J136" s="79"/>
      <c r="K136" s="79"/>
      <c r="L136" s="79"/>
      <c r="M136" s="79"/>
      <c r="N136" s="79"/>
      <c r="O136" s="79"/>
    </row>
    <row r="137" spans="1:16" s="22" customFormat="1" ht="2.4500000000000002" customHeight="1" x14ac:dyDescent="0.4">
      <c r="E137" s="24"/>
      <c r="N137" s="67"/>
      <c r="O137" s="75"/>
    </row>
    <row r="138" spans="1:16" x14ac:dyDescent="0.4">
      <c r="A138" s="82" t="s">
        <v>43</v>
      </c>
      <c r="C138" s="11" t="s">
        <v>49</v>
      </c>
      <c r="M138" s="51">
        <f>M132</f>
        <v>0</v>
      </c>
    </row>
    <row r="139" spans="1:16" s="22" customFormat="1" ht="2.4500000000000002" customHeight="1" x14ac:dyDescent="0.4">
      <c r="E139" s="24"/>
      <c r="N139" s="67"/>
      <c r="O139" s="75"/>
    </row>
    <row r="140" spans="1:16" x14ac:dyDescent="0.4">
      <c r="A140" s="11" t="s">
        <v>52</v>
      </c>
      <c r="C140" s="11" t="s">
        <v>50</v>
      </c>
      <c r="M140" s="51">
        <f>(0.05*(M73+0.7*M116))*(1+M130)</f>
        <v>0</v>
      </c>
    </row>
    <row r="141" spans="1:16" s="22" customFormat="1" ht="2.4500000000000002" customHeight="1" x14ac:dyDescent="0.4">
      <c r="E141" s="24"/>
      <c r="N141" s="67"/>
      <c r="O141" s="75"/>
    </row>
    <row r="142" spans="1:16" x14ac:dyDescent="0.4">
      <c r="A142" s="11" t="s">
        <v>53</v>
      </c>
      <c r="C142" s="84" t="s">
        <v>51</v>
      </c>
      <c r="M142" s="51">
        <f>(0.1*M108)*(1+M130)</f>
        <v>0</v>
      </c>
    </row>
    <row r="143" spans="1:16" s="22" customFormat="1" ht="2.4500000000000002" customHeight="1" x14ac:dyDescent="0.4">
      <c r="E143" s="24"/>
      <c r="N143" s="67"/>
      <c r="O143" s="75"/>
    </row>
    <row r="144" spans="1:16" s="82" customFormat="1" x14ac:dyDescent="0.4">
      <c r="A144" s="82" t="s">
        <v>55</v>
      </c>
      <c r="C144" s="11" t="s">
        <v>56</v>
      </c>
      <c r="E144" s="85"/>
      <c r="G144" s="83"/>
      <c r="H144" s="83"/>
      <c r="I144" s="83"/>
      <c r="J144" s="83"/>
      <c r="K144" s="83"/>
      <c r="L144" s="83"/>
      <c r="M144" s="54">
        <f>SUM(M138:M142)</f>
        <v>0</v>
      </c>
      <c r="N144" s="83"/>
      <c r="O144" s="83"/>
    </row>
  </sheetData>
  <sheetProtection sheet="1" selectLockedCells="1"/>
  <mergeCells count="50">
    <mergeCell ref="G135:O135"/>
    <mergeCell ref="A114:B114"/>
    <mergeCell ref="C114:D114"/>
    <mergeCell ref="A116:B116"/>
    <mergeCell ref="G117:O117"/>
    <mergeCell ref="A120:B120"/>
    <mergeCell ref="C132:G132"/>
    <mergeCell ref="A104:B104"/>
    <mergeCell ref="A106:B106"/>
    <mergeCell ref="A108:B108"/>
    <mergeCell ref="G109:O109"/>
    <mergeCell ref="A112:B112"/>
    <mergeCell ref="C112:D112"/>
    <mergeCell ref="O77:O108"/>
    <mergeCell ref="C101:C102"/>
    <mergeCell ref="A102:B102"/>
    <mergeCell ref="A83:B83"/>
    <mergeCell ref="A85:B85"/>
    <mergeCell ref="A89:B89"/>
    <mergeCell ref="C90:C91"/>
    <mergeCell ref="A91:B91"/>
    <mergeCell ref="A93:B93"/>
    <mergeCell ref="A95:B95"/>
    <mergeCell ref="A100:B100"/>
    <mergeCell ref="O53:O73"/>
    <mergeCell ref="A55:B55"/>
    <mergeCell ref="A57:B57"/>
    <mergeCell ref="A59:B59"/>
    <mergeCell ref="A61:B61"/>
    <mergeCell ref="A65:B65"/>
    <mergeCell ref="C66:C67"/>
    <mergeCell ref="A67:B67"/>
    <mergeCell ref="A69:B69"/>
    <mergeCell ref="A71:B71"/>
    <mergeCell ref="A73:B73"/>
    <mergeCell ref="A79:B79"/>
    <mergeCell ref="C80:C81"/>
    <mergeCell ref="A81:B81"/>
    <mergeCell ref="D7:O7"/>
    <mergeCell ref="O25:O49"/>
    <mergeCell ref="A27:B27"/>
    <mergeCell ref="A29:B29"/>
    <mergeCell ref="A31:B31"/>
    <mergeCell ref="A35:B35"/>
    <mergeCell ref="A37:B37"/>
    <mergeCell ref="A39:B39"/>
    <mergeCell ref="A43:B43"/>
    <mergeCell ref="A45:B45"/>
    <mergeCell ref="A47:B47"/>
    <mergeCell ref="A49:B49"/>
  </mergeCells>
  <dataValidations count="2">
    <dataValidation type="list" allowBlank="1" showInputMessage="1" showErrorMessage="1" sqref="M122" xr:uid="{EC359FFE-BF40-400B-82AF-E62FDECE44A5}">
      <formula1>$P$1:$P$2</formula1>
    </dataValidation>
    <dataValidation type="list" allowBlank="1" showInputMessage="1" showErrorMessage="1" sqref="M126" xr:uid="{E28D6F7C-4E89-495D-B928-208D87355001}">
      <formula1>$Q$1:$Q$2</formula1>
    </dataValidation>
  </dataValidations>
  <pageMargins left="0.59055118110236227" right="0.59055118110236227" top="0.62992125984251968" bottom="0.43307086614173229" header="0.39370078740157483" footer="0.35433070866141736"/>
  <pageSetup paperSize="9" scale="44" orientation="portrait" horizontalDpi="300" verticalDpi="300" r:id="rId1"/>
  <headerFooter alignWithMargins="0">
    <oddHeader xml:space="preserve">&amp;R&amp;"Arial,Standard"&amp;10&amp;K00-049Seite &amp;P von &amp;N  </oddHeader>
    <oddFooter>&amp;R&amp;P/&amp;N</oddFooter>
  </headerFooter>
  <rowBreaks count="2" manualBreakCount="2">
    <brk id="74" max="16383" man="1"/>
    <brk id="11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CFEE-2079-4657-A598-2091CCF1F921}">
  <sheetPr>
    <pageSetUpPr fitToPage="1"/>
  </sheetPr>
  <dimension ref="A1:Q144"/>
  <sheetViews>
    <sheetView showGridLines="0" topLeftCell="A3" zoomScaleNormal="100" zoomScaleSheetLayoutView="100" workbookViewId="0">
      <selection activeCell="E55" sqref="E55"/>
    </sheetView>
  </sheetViews>
  <sheetFormatPr baseColWidth="10" defaultColWidth="11.59765625" defaultRowHeight="15" x14ac:dyDescent="0.4"/>
  <cols>
    <col min="1" max="1" width="2.86328125" style="11" customWidth="1"/>
    <col min="2" max="2" width="66.86328125" style="11" customWidth="1"/>
    <col min="3" max="3" width="31" style="11" customWidth="1"/>
    <col min="4" max="4" width="2.1328125" style="11" customWidth="1"/>
    <col min="5" max="5" width="13.59765625" style="16" bestFit="1" customWidth="1"/>
    <col min="6" max="6" width="1.59765625" style="11" customWidth="1"/>
    <col min="7" max="7" width="13.59765625" style="75" bestFit="1" customWidth="1"/>
    <col min="8" max="8" width="1.59765625" style="75" customWidth="1"/>
    <col min="9" max="9" width="13.59765625" style="75" bestFit="1" customWidth="1"/>
    <col min="10" max="10" width="1.59765625" style="75" customWidth="1"/>
    <col min="11" max="11" width="13.59765625" style="75" bestFit="1" customWidth="1"/>
    <col min="12" max="12" width="1.59765625" style="75" customWidth="1"/>
    <col min="13" max="13" width="13.59765625" style="75" bestFit="1" customWidth="1"/>
    <col min="14" max="14" width="1.59765625" style="75" customWidth="1"/>
    <col min="15" max="15" width="17.59765625" style="75" customWidth="1"/>
    <col min="16" max="17" width="11.59765625" style="11" hidden="1" customWidth="1"/>
    <col min="18" max="16384" width="11.59765625" style="11"/>
  </cols>
  <sheetData>
    <row r="1" spans="1:17" customFormat="1" ht="14.25" x14ac:dyDescent="0.45">
      <c r="A1" s="3" t="s">
        <v>88</v>
      </c>
      <c r="B1" s="4"/>
      <c r="C1" s="5"/>
      <c r="D1" s="5"/>
      <c r="E1" s="6"/>
      <c r="F1" s="5"/>
      <c r="G1" s="5"/>
      <c r="H1" s="5"/>
      <c r="I1" s="5"/>
      <c r="J1" s="7"/>
      <c r="P1">
        <v>0</v>
      </c>
      <c r="Q1">
        <v>0</v>
      </c>
    </row>
    <row r="2" spans="1:17" customFormat="1" ht="17.25" x14ac:dyDescent="0.45">
      <c r="A2" s="8" t="s">
        <v>89</v>
      </c>
      <c r="B2" s="9"/>
      <c r="C2" s="5"/>
      <c r="D2" s="5"/>
      <c r="E2" s="6"/>
      <c r="F2" s="5"/>
      <c r="G2" s="5"/>
      <c r="H2" s="5"/>
      <c r="I2" s="5"/>
      <c r="J2" s="7"/>
      <c r="P2">
        <v>7</v>
      </c>
      <c r="Q2">
        <v>19</v>
      </c>
    </row>
    <row r="3" spans="1:17" ht="20.45" customHeight="1" x14ac:dyDescent="0.45">
      <c r="A3" s="10" t="s">
        <v>90</v>
      </c>
      <c r="C3" s="12"/>
      <c r="D3" s="12"/>
      <c r="E3" s="12"/>
      <c r="F3" s="12"/>
      <c r="G3" s="12"/>
      <c r="H3" s="12"/>
      <c r="I3" s="12"/>
      <c r="J3" s="13"/>
      <c r="K3" s="11"/>
      <c r="L3" s="11"/>
      <c r="M3" s="11"/>
      <c r="N3" s="11"/>
      <c r="O3" s="11"/>
    </row>
    <row r="4" spans="1:17" s="14" customFormat="1" ht="17.25" x14ac:dyDescent="0.45">
      <c r="A4" s="14" t="s">
        <v>84</v>
      </c>
      <c r="C4" s="14">
        <v>7</v>
      </c>
      <c r="E4" s="12"/>
    </row>
    <row r="5" spans="1:17" ht="12.75" x14ac:dyDescent="0.35">
      <c r="A5" s="11" t="s">
        <v>0</v>
      </c>
      <c r="E5" s="15"/>
      <c r="G5" s="11"/>
      <c r="H5" s="11"/>
      <c r="I5" s="11"/>
      <c r="J5" s="11"/>
      <c r="K5" s="11"/>
      <c r="L5" s="11"/>
      <c r="M5" s="11"/>
      <c r="N5" s="16"/>
      <c r="O5" s="11"/>
    </row>
    <row r="6" spans="1:17" ht="5.0999999999999996" customHeight="1" thickBot="1" x14ac:dyDescent="0.4">
      <c r="E6" s="15"/>
      <c r="G6" s="11"/>
      <c r="H6" s="11"/>
      <c r="I6" s="11"/>
      <c r="J6" s="11"/>
      <c r="K6" s="11"/>
      <c r="L6" s="11"/>
      <c r="M6" s="11"/>
      <c r="N6" s="16"/>
      <c r="O6" s="17"/>
    </row>
    <row r="7" spans="1:17" ht="15" customHeight="1" thickBot="1" x14ac:dyDescent="0.4">
      <c r="A7" s="18" t="s">
        <v>1</v>
      </c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7" ht="7.5" customHeight="1" x14ac:dyDescent="0.35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11"/>
    </row>
    <row r="9" spans="1:17" x14ac:dyDescent="0.35">
      <c r="A9" s="21" t="s">
        <v>2</v>
      </c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</row>
    <row r="10" spans="1:17" s="22" customFormat="1" ht="2.4500000000000002" customHeight="1" x14ac:dyDescent="0.35">
      <c r="C10" s="23"/>
      <c r="D10" s="23"/>
      <c r="M10" s="24"/>
      <c r="O10" s="20"/>
    </row>
    <row r="11" spans="1:17" x14ac:dyDescent="0.35">
      <c r="A11" s="25" t="s">
        <v>47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4"/>
      <c r="N11" s="22"/>
      <c r="O11" s="20"/>
    </row>
    <row r="12" spans="1:17" s="22" customFormat="1" ht="2.4500000000000002" customHeight="1" x14ac:dyDescent="0.35">
      <c r="C12" s="23"/>
      <c r="D12" s="23"/>
      <c r="M12" s="24"/>
      <c r="O12" s="20"/>
    </row>
    <row r="13" spans="1:17" x14ac:dyDescent="0.35">
      <c r="A13" s="25" t="s">
        <v>3</v>
      </c>
      <c r="B13" s="19"/>
      <c r="C13" s="19"/>
      <c r="D13" s="19"/>
      <c r="E13" s="22"/>
      <c r="F13" s="22"/>
      <c r="G13" s="22"/>
      <c r="H13" s="22"/>
      <c r="I13" s="22"/>
      <c r="J13" s="22"/>
      <c r="K13" s="22"/>
      <c r="L13" s="22"/>
      <c r="M13" s="24"/>
      <c r="N13" s="22"/>
      <c r="O13" s="20"/>
    </row>
    <row r="14" spans="1:17" s="22" customFormat="1" ht="2.4500000000000002" customHeight="1" x14ac:dyDescent="0.35">
      <c r="C14" s="23"/>
      <c r="D14" s="23"/>
      <c r="M14" s="24"/>
      <c r="O14" s="20"/>
    </row>
    <row r="15" spans="1:17" x14ac:dyDescent="0.35">
      <c r="A15" s="25" t="s">
        <v>4</v>
      </c>
      <c r="B15" s="19"/>
      <c r="C15" s="19" t="s">
        <v>46</v>
      </c>
      <c r="D15" s="19"/>
      <c r="E15" s="22"/>
      <c r="F15" s="22"/>
      <c r="G15" s="22"/>
      <c r="H15" s="22"/>
      <c r="I15" s="22"/>
      <c r="J15" s="22"/>
      <c r="K15" s="22"/>
      <c r="L15" s="22"/>
      <c r="M15" s="24"/>
      <c r="N15" s="22"/>
      <c r="O15" s="20"/>
    </row>
    <row r="16" spans="1:17" s="22" customFormat="1" ht="2.4500000000000002" customHeight="1" x14ac:dyDescent="0.35">
      <c r="C16" s="23"/>
      <c r="D16" s="23"/>
      <c r="M16" s="24"/>
      <c r="O16" s="20"/>
    </row>
    <row r="17" spans="1:15" s="22" customFormat="1" x14ac:dyDescent="0.45">
      <c r="A17" s="26" t="s">
        <v>5</v>
      </c>
      <c r="B17" s="19"/>
      <c r="C17" s="19"/>
      <c r="D17" s="19"/>
      <c r="M17" s="24"/>
      <c r="O17" s="20"/>
    </row>
    <row r="18" spans="1:15" s="22" customFormat="1" ht="2.4500000000000002" customHeight="1" x14ac:dyDescent="0.35">
      <c r="C18" s="23"/>
      <c r="D18" s="23"/>
      <c r="M18" s="24"/>
      <c r="O18" s="20"/>
    </row>
    <row r="19" spans="1:15" s="22" customFormat="1" x14ac:dyDescent="0.45">
      <c r="A19" s="25" t="s">
        <v>48</v>
      </c>
      <c r="B19" s="19"/>
      <c r="C19" s="19"/>
      <c r="D19" s="19"/>
      <c r="M19" s="24"/>
      <c r="O19" s="20"/>
    </row>
    <row r="20" spans="1:15" s="22" customFormat="1" ht="7.5" customHeight="1" x14ac:dyDescent="0.45">
      <c r="A20" s="25"/>
      <c r="E20" s="24"/>
      <c r="G20" s="27"/>
      <c r="H20" s="27"/>
      <c r="I20" s="27"/>
      <c r="J20" s="27"/>
      <c r="K20" s="27"/>
      <c r="L20" s="27"/>
      <c r="M20" s="27"/>
      <c r="N20" s="27"/>
      <c r="O20" s="27"/>
    </row>
    <row r="21" spans="1:15" s="22" customFormat="1" ht="20.65" x14ac:dyDescent="0.45">
      <c r="A21" s="28" t="s">
        <v>6</v>
      </c>
      <c r="B21" s="29"/>
      <c r="C21" s="29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7" customFormat="1" ht="7.5" customHeight="1" x14ac:dyDescent="0.45">
      <c r="C22" s="33"/>
      <c r="D22" s="33"/>
      <c r="E22" s="34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8" customFormat="1" ht="13.5" x14ac:dyDescent="0.45">
      <c r="A23" s="36" t="s">
        <v>7</v>
      </c>
      <c r="B23" s="36"/>
      <c r="C23" s="36"/>
      <c r="D23" s="36"/>
      <c r="E23" s="37"/>
      <c r="F23" s="36"/>
      <c r="G23" s="37"/>
      <c r="H23" s="37"/>
      <c r="I23" s="37"/>
      <c r="J23" s="37"/>
      <c r="K23" s="37"/>
      <c r="L23" s="37"/>
      <c r="M23" s="37"/>
      <c r="N23" s="37"/>
      <c r="O23" s="37"/>
    </row>
    <row r="24" spans="1:15" s="22" customFormat="1" ht="2.4500000000000002" customHeight="1" x14ac:dyDescent="0.45">
      <c r="E24" s="24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38" customFormat="1" ht="13.5" customHeight="1" x14ac:dyDescent="0.45">
      <c r="A25" s="40" t="s">
        <v>59</v>
      </c>
      <c r="B25" s="40"/>
      <c r="C25" s="40"/>
      <c r="D25" s="40"/>
      <c r="E25" s="41"/>
      <c r="F25" s="40"/>
      <c r="G25" s="41"/>
      <c r="H25" s="41"/>
      <c r="I25" s="41"/>
      <c r="J25" s="41"/>
      <c r="K25" s="41"/>
      <c r="L25" s="41"/>
      <c r="M25" s="41"/>
      <c r="N25" s="42"/>
      <c r="O25" s="100" t="s">
        <v>8</v>
      </c>
    </row>
    <row r="26" spans="1:15" s="22" customFormat="1" ht="2.4500000000000002" customHeight="1" thickBot="1" x14ac:dyDescent="0.5">
      <c r="E26" s="24"/>
      <c r="G26" s="39"/>
      <c r="H26" s="39"/>
      <c r="I26" s="39"/>
      <c r="J26" s="39"/>
      <c r="K26" s="39"/>
      <c r="L26" s="39"/>
      <c r="M26" s="39"/>
      <c r="N26" s="39"/>
      <c r="O26" s="100"/>
    </row>
    <row r="27" spans="1:15" s="17" customFormat="1" ht="15" customHeight="1" thickBot="1" x14ac:dyDescent="0.4">
      <c r="A27" s="97" t="s">
        <v>9</v>
      </c>
      <c r="B27" s="97"/>
      <c r="C27" s="44" t="s">
        <v>10</v>
      </c>
      <c r="D27" s="45"/>
      <c r="F27" s="46"/>
      <c r="M27" s="1"/>
      <c r="O27" s="100"/>
    </row>
    <row r="28" spans="1:15" s="22" customFormat="1" ht="2.4500000000000002" customHeight="1" x14ac:dyDescent="0.35">
      <c r="C28" s="23"/>
      <c r="D28" s="23"/>
      <c r="M28" s="24"/>
      <c r="O28" s="100"/>
    </row>
    <row r="29" spans="1:15" s="17" customFormat="1" ht="15" customHeight="1" x14ac:dyDescent="0.45">
      <c r="A29" s="94" t="s">
        <v>11</v>
      </c>
      <c r="B29" s="94"/>
      <c r="C29" s="47" t="s">
        <v>12</v>
      </c>
      <c r="D29" s="47"/>
      <c r="F29" s="46"/>
      <c r="M29" s="48">
        <v>1</v>
      </c>
      <c r="O29" s="100"/>
    </row>
    <row r="30" spans="1:15" s="22" customFormat="1" ht="2.4500000000000002" customHeight="1" x14ac:dyDescent="0.35">
      <c r="C30" s="23"/>
      <c r="D30" s="23"/>
      <c r="M30" s="24"/>
      <c r="O30" s="100"/>
    </row>
    <row r="31" spans="1:15" s="17" customFormat="1" ht="15" customHeight="1" x14ac:dyDescent="0.45">
      <c r="A31" s="99" t="s">
        <v>60</v>
      </c>
      <c r="B31" s="99"/>
      <c r="C31" s="49" t="s">
        <v>13</v>
      </c>
      <c r="D31" s="49"/>
      <c r="F31" s="50"/>
      <c r="H31" s="49"/>
      <c r="J31" s="49"/>
      <c r="L31" s="49"/>
      <c r="M31" s="51">
        <f>ROUND(M27*M29,2)*5</f>
        <v>0</v>
      </c>
      <c r="N31" s="49"/>
      <c r="O31" s="100"/>
    </row>
    <row r="32" spans="1:15" s="17" customFormat="1" ht="5.0999999999999996" customHeight="1" x14ac:dyDescent="0.45">
      <c r="C32" s="33"/>
      <c r="D32" s="33"/>
      <c r="H32" s="33"/>
      <c r="J32" s="33"/>
      <c r="L32" s="33"/>
      <c r="M32" s="34"/>
      <c r="N32" s="33"/>
      <c r="O32" s="100"/>
    </row>
    <row r="33" spans="1:15" s="38" customFormat="1" ht="13.5" x14ac:dyDescent="0.4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42"/>
      <c r="O33" s="100"/>
    </row>
    <row r="34" spans="1:15" s="22" customFormat="1" ht="2.4500000000000002" customHeight="1" x14ac:dyDescent="0.45">
      <c r="M34" s="24"/>
      <c r="O34" s="100"/>
    </row>
    <row r="35" spans="1:15" s="17" customFormat="1" ht="15" customHeight="1" x14ac:dyDescent="0.35">
      <c r="A35" s="97"/>
      <c r="B35" s="97"/>
      <c r="C35" s="44"/>
      <c r="D35" s="45"/>
      <c r="F35" s="46"/>
      <c r="H35" s="45"/>
      <c r="J35" s="45"/>
      <c r="K35" s="45"/>
      <c r="L35" s="45"/>
      <c r="M35" s="45"/>
      <c r="N35" s="45"/>
      <c r="O35" s="100"/>
    </row>
    <row r="36" spans="1:15" s="22" customFormat="1" ht="2.4500000000000002" customHeight="1" x14ac:dyDescent="0.35">
      <c r="C36" s="23"/>
      <c r="D36" s="23"/>
      <c r="H36" s="23"/>
      <c r="J36" s="23"/>
      <c r="L36" s="23"/>
      <c r="M36" s="24"/>
      <c r="N36" s="23"/>
      <c r="O36" s="100"/>
    </row>
    <row r="37" spans="1:15" s="17" customFormat="1" ht="15" customHeight="1" x14ac:dyDescent="0.45">
      <c r="A37" s="99"/>
      <c r="B37" s="99"/>
      <c r="C37" s="47"/>
      <c r="D37" s="47"/>
      <c r="F37" s="46"/>
      <c r="H37" s="47"/>
      <c r="J37" s="47"/>
      <c r="L37" s="47"/>
      <c r="M37" s="48"/>
      <c r="N37" s="47"/>
      <c r="O37" s="100"/>
    </row>
    <row r="38" spans="1:15" s="22" customFormat="1" ht="2.4500000000000002" customHeight="1" x14ac:dyDescent="0.35">
      <c r="C38" s="23"/>
      <c r="D38" s="23"/>
      <c r="H38" s="23"/>
      <c r="J38" s="23"/>
      <c r="L38" s="23"/>
      <c r="M38" s="24"/>
      <c r="N38" s="23"/>
      <c r="O38" s="100"/>
    </row>
    <row r="39" spans="1:15" s="17" customFormat="1" ht="15" customHeight="1" x14ac:dyDescent="0.45">
      <c r="A39" s="99"/>
      <c r="B39" s="99"/>
      <c r="C39" s="49"/>
      <c r="D39" s="49"/>
      <c r="F39" s="50"/>
      <c r="H39" s="49"/>
      <c r="J39" s="49"/>
      <c r="L39" s="49"/>
      <c r="M39" s="51"/>
      <c r="N39" s="49"/>
      <c r="O39" s="100"/>
    </row>
    <row r="40" spans="1:15" s="17" customFormat="1" ht="5.0999999999999996" customHeight="1" x14ac:dyDescent="0.45">
      <c r="B40" s="52"/>
      <c r="C40" s="33"/>
      <c r="D40" s="33"/>
      <c r="F40" s="52"/>
      <c r="H40" s="33"/>
      <c r="J40" s="33"/>
      <c r="L40" s="33"/>
      <c r="M40" s="34"/>
      <c r="N40" s="33"/>
      <c r="O40" s="100"/>
    </row>
    <row r="41" spans="1:15" s="38" customFormat="1" ht="13.5" x14ac:dyDescent="0.45">
      <c r="A41" s="40" t="s">
        <v>65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2"/>
      <c r="O41" s="100"/>
    </row>
    <row r="42" spans="1:15" s="22" customFormat="1" ht="2.4500000000000002" customHeight="1" thickBot="1" x14ac:dyDescent="0.5">
      <c r="M42" s="24"/>
      <c r="O42" s="100"/>
    </row>
    <row r="43" spans="1:15" s="17" customFormat="1" ht="15" customHeight="1" thickBot="1" x14ac:dyDescent="0.4">
      <c r="A43" s="97" t="s">
        <v>9</v>
      </c>
      <c r="B43" s="97"/>
      <c r="C43" s="44" t="s">
        <v>10</v>
      </c>
      <c r="D43" s="45"/>
      <c r="F43" s="46"/>
      <c r="H43" s="45"/>
      <c r="J43" s="45"/>
      <c r="L43" s="45"/>
      <c r="M43" s="1"/>
      <c r="N43" s="45"/>
      <c r="O43" s="100"/>
    </row>
    <row r="44" spans="1:15" s="22" customFormat="1" ht="2.4500000000000002" customHeight="1" x14ac:dyDescent="0.35">
      <c r="C44" s="23"/>
      <c r="D44" s="23"/>
      <c r="H44" s="23"/>
      <c r="J44" s="23"/>
      <c r="L44" s="23"/>
      <c r="M44" s="24"/>
      <c r="N44" s="23"/>
      <c r="O44" s="100"/>
    </row>
    <row r="45" spans="1:15" s="17" customFormat="1" ht="15" customHeight="1" x14ac:dyDescent="0.45">
      <c r="A45" s="94" t="s">
        <v>11</v>
      </c>
      <c r="B45" s="94"/>
      <c r="C45" s="47" t="s">
        <v>12</v>
      </c>
      <c r="D45" s="47"/>
      <c r="F45" s="46"/>
      <c r="H45" s="47"/>
      <c r="J45" s="47"/>
      <c r="L45" s="47"/>
      <c r="M45" s="48">
        <v>1</v>
      </c>
      <c r="N45" s="47"/>
      <c r="O45" s="100"/>
    </row>
    <row r="46" spans="1:15" s="22" customFormat="1" ht="2.4500000000000002" customHeight="1" x14ac:dyDescent="0.35">
      <c r="C46" s="23"/>
      <c r="D46" s="23"/>
      <c r="H46" s="23"/>
      <c r="J46" s="23"/>
      <c r="L46" s="23"/>
      <c r="M46" s="24"/>
      <c r="N46" s="23"/>
      <c r="O46" s="100"/>
    </row>
    <row r="47" spans="1:15" s="17" customFormat="1" ht="15" customHeight="1" x14ac:dyDescent="0.45">
      <c r="A47" s="99" t="s">
        <v>66</v>
      </c>
      <c r="B47" s="99"/>
      <c r="C47" s="49" t="s">
        <v>13</v>
      </c>
      <c r="D47" s="49"/>
      <c r="F47" s="50"/>
      <c r="H47" s="49"/>
      <c r="J47" s="49"/>
      <c r="L47" s="49"/>
      <c r="M47" s="51">
        <f>ROUND(M43*M45,2)*5</f>
        <v>0</v>
      </c>
      <c r="N47" s="49"/>
      <c r="O47" s="100"/>
    </row>
    <row r="48" spans="1:15" s="22" customFormat="1" ht="5.0999999999999996" customHeight="1" x14ac:dyDescent="0.45">
      <c r="G48" s="39"/>
      <c r="I48" s="39"/>
      <c r="K48" s="39"/>
      <c r="M48" s="24"/>
      <c r="O48" s="100"/>
    </row>
    <row r="49" spans="1:15" s="17" customFormat="1" ht="15" customHeight="1" x14ac:dyDescent="0.45">
      <c r="A49" s="104" t="s">
        <v>14</v>
      </c>
      <c r="B49" s="104"/>
      <c r="C49" s="19"/>
      <c r="D49" s="44"/>
      <c r="F49" s="46"/>
      <c r="G49" s="53"/>
      <c r="H49" s="44"/>
      <c r="I49" s="53"/>
      <c r="J49" s="44"/>
      <c r="K49" s="53"/>
      <c r="L49" s="44"/>
      <c r="M49" s="54">
        <f>M31+M39+M47</f>
        <v>0</v>
      </c>
      <c r="N49" s="44"/>
      <c r="O49" s="100"/>
    </row>
    <row r="50" spans="1:15" s="22" customFormat="1" ht="7.5" customHeight="1" x14ac:dyDescent="0.35">
      <c r="C50" s="23"/>
      <c r="D50" s="23"/>
      <c r="E50" s="24"/>
      <c r="G50" s="53"/>
      <c r="H50" s="53"/>
      <c r="I50" s="53"/>
      <c r="J50" s="53"/>
      <c r="K50" s="53"/>
      <c r="L50" s="53"/>
      <c r="M50" s="53"/>
      <c r="N50" s="53"/>
      <c r="O50" s="53"/>
    </row>
    <row r="51" spans="1:15" s="38" customFormat="1" ht="13.5" x14ac:dyDescent="0.45">
      <c r="A51" s="36" t="s">
        <v>15</v>
      </c>
      <c r="B51" s="36"/>
      <c r="C51" s="36"/>
      <c r="D51" s="36"/>
      <c r="E51" s="37"/>
      <c r="F51" s="36"/>
      <c r="G51" s="37"/>
      <c r="H51" s="37"/>
      <c r="I51" s="37"/>
      <c r="J51" s="37"/>
      <c r="K51" s="37"/>
      <c r="L51" s="37"/>
      <c r="M51" s="37"/>
      <c r="N51" s="37"/>
      <c r="O51" s="37"/>
    </row>
    <row r="52" spans="1:15" s="22" customFormat="1" ht="2.4500000000000002" customHeight="1" x14ac:dyDescent="0.45">
      <c r="E52" s="24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8" customFormat="1" ht="14.25" customHeight="1" x14ac:dyDescent="0.45">
      <c r="A53" s="40" t="s">
        <v>16</v>
      </c>
      <c r="B53" s="40"/>
      <c r="C53" s="40"/>
      <c r="D53" s="40"/>
      <c r="E53" s="55" t="s">
        <v>17</v>
      </c>
      <c r="F53" s="40"/>
      <c r="G53" s="55" t="s">
        <v>18</v>
      </c>
      <c r="H53" s="55"/>
      <c r="I53" s="55" t="s">
        <v>19</v>
      </c>
      <c r="J53" s="55"/>
      <c r="K53" s="55" t="s">
        <v>77</v>
      </c>
      <c r="L53" s="55"/>
      <c r="M53" s="55" t="s">
        <v>78</v>
      </c>
      <c r="N53" s="42"/>
      <c r="O53" s="96" t="s">
        <v>45</v>
      </c>
    </row>
    <row r="54" spans="1:15" s="22" customFormat="1" ht="2.4500000000000002" customHeight="1" thickBot="1" x14ac:dyDescent="0.5">
      <c r="E54" s="24"/>
      <c r="G54" s="39"/>
      <c r="H54" s="39"/>
      <c r="I54" s="39"/>
      <c r="J54" s="39"/>
      <c r="K54" s="39"/>
      <c r="L54" s="39"/>
      <c r="M54" s="39"/>
      <c r="N54" s="39"/>
      <c r="O54" s="96"/>
    </row>
    <row r="55" spans="1:15" s="17" customFormat="1" ht="15" customHeight="1" thickBot="1" x14ac:dyDescent="0.5">
      <c r="A55" s="97" t="s">
        <v>20</v>
      </c>
      <c r="B55" s="97"/>
      <c r="C55" s="49" t="s">
        <v>21</v>
      </c>
      <c r="D55" s="49"/>
      <c r="E55" s="1"/>
      <c r="F55" s="46"/>
      <c r="G55" s="1"/>
      <c r="I55" s="1"/>
      <c r="K55" s="1"/>
      <c r="M55" s="1"/>
      <c r="O55" s="96"/>
    </row>
    <row r="56" spans="1:15" s="22" customFormat="1" ht="2.25" customHeight="1" x14ac:dyDescent="0.45">
      <c r="A56" s="59"/>
      <c r="C56" s="60"/>
      <c r="D56" s="60"/>
      <c r="E56" s="61"/>
      <c r="O56" s="96"/>
    </row>
    <row r="57" spans="1:15" s="64" customFormat="1" ht="17.25" customHeight="1" x14ac:dyDescent="0.45">
      <c r="A57" s="94" t="s">
        <v>22</v>
      </c>
      <c r="B57" s="94"/>
      <c r="C57" s="49"/>
      <c r="D57" s="17"/>
      <c r="E57" s="86">
        <v>2</v>
      </c>
      <c r="F57" s="62"/>
      <c r="G57" s="86">
        <v>10</v>
      </c>
      <c r="H57" s="63"/>
      <c r="I57" s="86">
        <v>2</v>
      </c>
      <c r="J57" s="63"/>
      <c r="K57" s="86">
        <v>10</v>
      </c>
      <c r="L57" s="63"/>
      <c r="M57" s="86">
        <v>2</v>
      </c>
      <c r="O57" s="96"/>
    </row>
    <row r="58" spans="1:15" s="22" customFormat="1" ht="2.4500000000000002" customHeight="1" x14ac:dyDescent="0.45">
      <c r="E58" s="65"/>
      <c r="F58" s="66"/>
      <c r="G58" s="66"/>
      <c r="H58" s="66"/>
      <c r="I58" s="66"/>
      <c r="J58" s="66"/>
      <c r="K58" s="66"/>
      <c r="L58" s="66"/>
      <c r="M58" s="66"/>
      <c r="N58" s="67"/>
      <c r="O58" s="96"/>
    </row>
    <row r="59" spans="1:15" s="17" customFormat="1" ht="15" customHeight="1" x14ac:dyDescent="0.45">
      <c r="A59" s="99" t="s">
        <v>44</v>
      </c>
      <c r="B59" s="99"/>
      <c r="C59" s="49" t="s">
        <v>23</v>
      </c>
      <c r="D59" s="49"/>
      <c r="E59" s="51">
        <f>E55*E57</f>
        <v>0</v>
      </c>
      <c r="F59" s="46"/>
      <c r="G59" s="51">
        <f>G55*G57</f>
        <v>0</v>
      </c>
      <c r="I59" s="51">
        <f>I55*I57</f>
        <v>0</v>
      </c>
      <c r="K59" s="51">
        <f>K55*K57</f>
        <v>0</v>
      </c>
      <c r="M59" s="51">
        <f>M55*M57</f>
        <v>0</v>
      </c>
      <c r="N59" s="67"/>
      <c r="O59" s="96"/>
    </row>
    <row r="60" spans="1:15" s="22" customFormat="1" ht="2.4500000000000002" customHeight="1" x14ac:dyDescent="0.45">
      <c r="E60" s="24"/>
      <c r="N60" s="67"/>
      <c r="O60" s="96"/>
    </row>
    <row r="61" spans="1:15" s="17" customFormat="1" ht="15" customHeight="1" x14ac:dyDescent="0.45">
      <c r="A61" s="99" t="s">
        <v>24</v>
      </c>
      <c r="B61" s="99"/>
      <c r="C61" s="49" t="s">
        <v>25</v>
      </c>
      <c r="D61" s="43"/>
      <c r="E61" s="68"/>
      <c r="F61" s="62"/>
      <c r="G61" s="68"/>
      <c r="H61" s="63"/>
      <c r="I61" s="68"/>
      <c r="J61" s="63"/>
      <c r="K61" s="68"/>
      <c r="L61" s="63"/>
      <c r="M61" s="72">
        <f>SUM(E59:M59)</f>
        <v>0</v>
      </c>
      <c r="N61" s="67"/>
      <c r="O61" s="96"/>
    </row>
    <row r="62" spans="1:15" s="22" customFormat="1" ht="2.4500000000000002" customHeight="1" x14ac:dyDescent="0.45">
      <c r="E62" s="65"/>
      <c r="F62" s="66"/>
      <c r="G62" s="66"/>
      <c r="H62" s="66"/>
      <c r="I62" s="66"/>
      <c r="J62" s="66"/>
      <c r="K62" s="66"/>
      <c r="L62" s="66"/>
      <c r="M62" s="66"/>
      <c r="N62" s="67"/>
      <c r="O62" s="96"/>
    </row>
    <row r="63" spans="1:15" s="38" customFormat="1" ht="15" customHeight="1" x14ac:dyDescent="0.45">
      <c r="A63" s="40" t="s">
        <v>26</v>
      </c>
      <c r="B63" s="40"/>
      <c r="C63" s="40"/>
      <c r="D63" s="40"/>
      <c r="E63" s="55"/>
      <c r="F63" s="40"/>
      <c r="G63" s="55"/>
      <c r="H63" s="55"/>
      <c r="I63" s="55"/>
      <c r="J63" s="55"/>
      <c r="K63" s="55" t="s">
        <v>77</v>
      </c>
      <c r="L63" s="55"/>
      <c r="M63" s="55" t="s">
        <v>78</v>
      </c>
      <c r="N63" s="67"/>
      <c r="O63" s="96"/>
    </row>
    <row r="64" spans="1:15" s="22" customFormat="1" ht="2.4500000000000002" customHeight="1" thickBot="1" x14ac:dyDescent="0.5">
      <c r="E64" s="24"/>
      <c r="G64" s="39"/>
      <c r="H64" s="39"/>
      <c r="I64" s="39"/>
      <c r="J64" s="39"/>
      <c r="K64" s="39"/>
      <c r="L64" s="39"/>
      <c r="M64" s="39"/>
      <c r="N64" s="67"/>
      <c r="O64" s="96"/>
    </row>
    <row r="65" spans="1:15" s="17" customFormat="1" ht="15" customHeight="1" thickBot="1" x14ac:dyDescent="0.5">
      <c r="A65" s="97" t="s">
        <v>27</v>
      </c>
      <c r="B65" s="97"/>
      <c r="C65" s="49" t="s">
        <v>21</v>
      </c>
      <c r="D65" s="49"/>
      <c r="E65" s="1"/>
      <c r="F65" s="46"/>
      <c r="G65" s="1"/>
      <c r="I65" s="1"/>
      <c r="K65" s="1"/>
      <c r="M65" s="1"/>
      <c r="N65" s="67"/>
      <c r="O65" s="96"/>
    </row>
    <row r="66" spans="1:15" s="22" customFormat="1" ht="2.4500000000000002" customHeight="1" x14ac:dyDescent="0.45">
      <c r="A66" s="66"/>
      <c r="B66" s="66"/>
      <c r="C66" s="98"/>
      <c r="D66" s="69"/>
      <c r="E66" s="65"/>
      <c r="F66" s="66"/>
      <c r="G66" s="66"/>
      <c r="H66" s="66"/>
      <c r="I66" s="66"/>
      <c r="J66" s="66"/>
      <c r="K66" s="66"/>
      <c r="L66" s="66"/>
      <c r="M66" s="66"/>
      <c r="O66" s="96"/>
    </row>
    <row r="67" spans="1:15" s="64" customFormat="1" ht="15" customHeight="1" x14ac:dyDescent="0.45">
      <c r="A67" s="94" t="s">
        <v>22</v>
      </c>
      <c r="B67" s="94"/>
      <c r="C67" s="98"/>
      <c r="D67" s="17"/>
      <c r="E67" s="87">
        <v>0.2</v>
      </c>
      <c r="F67" s="70"/>
      <c r="G67" s="87">
        <v>1</v>
      </c>
      <c r="H67" s="71"/>
      <c r="I67" s="87">
        <v>0.2</v>
      </c>
      <c r="J67" s="63"/>
      <c r="K67" s="87">
        <v>10</v>
      </c>
      <c r="L67" s="63"/>
      <c r="M67" s="87">
        <v>0.2</v>
      </c>
      <c r="O67" s="96"/>
    </row>
    <row r="68" spans="1:15" s="22" customFormat="1" ht="2.4500000000000002" customHeight="1" x14ac:dyDescent="0.45">
      <c r="E68" s="65"/>
      <c r="F68" s="66"/>
      <c r="G68" s="66"/>
      <c r="H68" s="66"/>
      <c r="I68" s="66"/>
      <c r="J68" s="66"/>
      <c r="K68" s="66"/>
      <c r="L68" s="66"/>
      <c r="M68" s="66"/>
      <c r="N68" s="67"/>
      <c r="O68" s="96"/>
    </row>
    <row r="69" spans="1:15" s="17" customFormat="1" ht="15" customHeight="1" x14ac:dyDescent="0.45">
      <c r="A69" s="99" t="s">
        <v>28</v>
      </c>
      <c r="B69" s="99"/>
      <c r="C69" s="49" t="s">
        <v>23</v>
      </c>
      <c r="D69" s="49"/>
      <c r="E69" s="51">
        <f>E65*E67</f>
        <v>0</v>
      </c>
      <c r="F69" s="46"/>
      <c r="G69" s="51">
        <f>G65*G67</f>
        <v>0</v>
      </c>
      <c r="I69" s="51">
        <f>I65*I67</f>
        <v>0</v>
      </c>
      <c r="K69" s="51">
        <f>K65*K67</f>
        <v>0</v>
      </c>
      <c r="M69" s="51">
        <f>M65*M67</f>
        <v>0</v>
      </c>
      <c r="O69" s="96"/>
    </row>
    <row r="70" spans="1:15" s="22" customFormat="1" ht="2.4500000000000002" customHeight="1" x14ac:dyDescent="0.45">
      <c r="E70" s="24"/>
      <c r="O70" s="96"/>
    </row>
    <row r="71" spans="1:15" s="17" customFormat="1" ht="15" customHeight="1" x14ac:dyDescent="0.45">
      <c r="A71" s="99" t="s">
        <v>29</v>
      </c>
      <c r="B71" s="99"/>
      <c r="C71" s="49" t="s">
        <v>25</v>
      </c>
      <c r="D71" s="43"/>
      <c r="E71" s="68"/>
      <c r="F71" s="62"/>
      <c r="G71" s="68"/>
      <c r="H71" s="63"/>
      <c r="I71" s="68"/>
      <c r="J71" s="63"/>
      <c r="K71" s="68"/>
      <c r="L71" s="63"/>
      <c r="M71" s="51">
        <f>SUM(E69:M69)</f>
        <v>0</v>
      </c>
      <c r="N71" s="43"/>
      <c r="O71" s="96"/>
    </row>
    <row r="72" spans="1:15" s="22" customFormat="1" ht="5.0999999999999996" customHeight="1" x14ac:dyDescent="0.45">
      <c r="G72" s="39"/>
      <c r="I72" s="39"/>
      <c r="K72" s="39"/>
      <c r="M72" s="24"/>
      <c r="O72" s="96"/>
    </row>
    <row r="73" spans="1:15" s="22" customFormat="1" ht="15" customHeight="1" x14ac:dyDescent="0.45">
      <c r="A73" s="100" t="s">
        <v>30</v>
      </c>
      <c r="B73" s="100"/>
      <c r="G73" s="39"/>
      <c r="I73" s="39"/>
      <c r="K73" s="39"/>
      <c r="M73" s="73">
        <f>M61+M71</f>
        <v>0</v>
      </c>
      <c r="O73" s="96"/>
    </row>
    <row r="74" spans="1:15" s="22" customFormat="1" ht="7.5" customHeight="1" x14ac:dyDescent="0.35">
      <c r="C74" s="23"/>
      <c r="D74" s="23"/>
      <c r="E74" s="24"/>
      <c r="G74" s="53"/>
      <c r="H74" s="53"/>
      <c r="I74" s="53"/>
      <c r="J74" s="53"/>
      <c r="K74" s="53"/>
      <c r="L74" s="53"/>
      <c r="M74" s="53"/>
      <c r="N74" s="53"/>
      <c r="O74" s="53"/>
    </row>
    <row r="75" spans="1:15" s="38" customFormat="1" ht="13.5" x14ac:dyDescent="0.45">
      <c r="A75" s="36" t="s">
        <v>31</v>
      </c>
      <c r="B75" s="36"/>
      <c r="C75" s="36"/>
      <c r="D75" s="36"/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</row>
    <row r="76" spans="1:15" s="22" customFormat="1" ht="2.4500000000000002" customHeight="1" x14ac:dyDescent="0.45">
      <c r="E76" s="24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8" customFormat="1" ht="14.25" customHeight="1" x14ac:dyDescent="0.45">
      <c r="A77" s="40" t="s">
        <v>61</v>
      </c>
      <c r="B77" s="40"/>
      <c r="C77" s="40"/>
      <c r="D77" s="40"/>
      <c r="E77" s="55" t="s">
        <v>17</v>
      </c>
      <c r="F77" s="40"/>
      <c r="G77" s="55" t="s">
        <v>18</v>
      </c>
      <c r="H77" s="55"/>
      <c r="I77" s="55" t="s">
        <v>19</v>
      </c>
      <c r="J77" s="55"/>
      <c r="K77" s="55"/>
      <c r="L77" s="55"/>
      <c r="M77" s="55"/>
      <c r="N77" s="42"/>
      <c r="O77" s="96" t="s">
        <v>45</v>
      </c>
    </row>
    <row r="78" spans="1:15" s="22" customFormat="1" ht="2.4500000000000002" customHeight="1" thickBot="1" x14ac:dyDescent="0.5">
      <c r="E78" s="24"/>
      <c r="G78" s="39"/>
      <c r="H78" s="39"/>
      <c r="I78" s="39"/>
      <c r="J78" s="39"/>
      <c r="K78" s="39"/>
      <c r="L78" s="39"/>
      <c r="M78" s="39"/>
      <c r="N78" s="39"/>
      <c r="O78" s="96"/>
    </row>
    <row r="79" spans="1:15" s="17" customFormat="1" ht="15" customHeight="1" thickBot="1" x14ac:dyDescent="0.5">
      <c r="A79" s="97" t="s">
        <v>62</v>
      </c>
      <c r="B79" s="97"/>
      <c r="C79" s="49" t="s">
        <v>32</v>
      </c>
      <c r="D79" s="49"/>
      <c r="E79" s="1"/>
      <c r="F79" s="46"/>
      <c r="G79" s="1"/>
      <c r="I79" s="1"/>
      <c r="K79" s="57"/>
      <c r="L79" s="58"/>
      <c r="M79" s="57"/>
      <c r="O79" s="96"/>
    </row>
    <row r="80" spans="1:15" s="22" customFormat="1" ht="2.4500000000000002" customHeight="1" x14ac:dyDescent="0.45">
      <c r="A80" s="66"/>
      <c r="B80" s="66"/>
      <c r="C80" s="98"/>
      <c r="D80" s="69"/>
      <c r="E80" s="65"/>
      <c r="F80" s="66"/>
      <c r="G80" s="66"/>
      <c r="H80" s="66"/>
      <c r="I80" s="66"/>
      <c r="J80" s="66"/>
      <c r="K80" s="57"/>
      <c r="L80" s="58"/>
      <c r="M80" s="57"/>
      <c r="N80" s="67"/>
      <c r="O80" s="96"/>
    </row>
    <row r="81" spans="1:15" s="64" customFormat="1" ht="15" customHeight="1" x14ac:dyDescent="0.45">
      <c r="A81" s="94" t="s">
        <v>22</v>
      </c>
      <c r="B81" s="94"/>
      <c r="C81" s="98"/>
      <c r="D81" s="49"/>
      <c r="E81" s="86">
        <v>2</v>
      </c>
      <c r="F81" s="62"/>
      <c r="G81" s="86">
        <v>10</v>
      </c>
      <c r="H81" s="63"/>
      <c r="I81" s="86">
        <v>2</v>
      </c>
      <c r="J81" s="63"/>
      <c r="K81" s="57"/>
      <c r="L81" s="58"/>
      <c r="M81" s="57"/>
      <c r="N81" s="67"/>
      <c r="O81" s="96"/>
    </row>
    <row r="82" spans="1:15" s="22" customFormat="1" ht="2.4500000000000002" customHeight="1" x14ac:dyDescent="0.45">
      <c r="E82" s="65"/>
      <c r="F82" s="66"/>
      <c r="G82" s="66"/>
      <c r="H82" s="66"/>
      <c r="I82" s="66"/>
      <c r="J82" s="66"/>
      <c r="K82" s="66"/>
      <c r="L82" s="66"/>
      <c r="M82" s="66"/>
      <c r="N82" s="67"/>
      <c r="O82" s="96"/>
    </row>
    <row r="83" spans="1:15" s="17" customFormat="1" ht="15" customHeight="1" x14ac:dyDescent="0.45">
      <c r="A83" s="99" t="s">
        <v>63</v>
      </c>
      <c r="B83" s="99"/>
      <c r="C83" s="49" t="s">
        <v>23</v>
      </c>
      <c r="D83" s="49"/>
      <c r="E83" s="51">
        <f>E79*E81</f>
        <v>0</v>
      </c>
      <c r="F83" s="46"/>
      <c r="G83" s="51">
        <f>G79*G81</f>
        <v>0</v>
      </c>
      <c r="I83" s="51">
        <f>I79*I81</f>
        <v>0</v>
      </c>
      <c r="K83" s="51"/>
      <c r="M83" s="51"/>
      <c r="N83" s="67"/>
      <c r="O83" s="96"/>
    </row>
    <row r="84" spans="1:15" s="22" customFormat="1" ht="2.4500000000000002" customHeight="1" x14ac:dyDescent="0.45">
      <c r="E84" s="24"/>
      <c r="N84" s="67"/>
      <c r="O84" s="96"/>
    </row>
    <row r="85" spans="1:15" s="17" customFormat="1" ht="15" customHeight="1" x14ac:dyDescent="0.45">
      <c r="A85" s="99" t="s">
        <v>64</v>
      </c>
      <c r="B85" s="99"/>
      <c r="C85" s="49" t="s">
        <v>25</v>
      </c>
      <c r="D85" s="43"/>
      <c r="E85" s="43"/>
      <c r="F85" s="43"/>
      <c r="G85" s="43"/>
      <c r="H85" s="43"/>
      <c r="I85" s="43"/>
      <c r="J85" s="43"/>
      <c r="K85" s="43"/>
      <c r="L85" s="43"/>
      <c r="M85" s="51">
        <f>SUM(E83:M83)</f>
        <v>0</v>
      </c>
      <c r="N85" s="67"/>
      <c r="O85" s="96"/>
    </row>
    <row r="86" spans="1:15" s="22" customFormat="1" ht="2.4500000000000002" customHeight="1" x14ac:dyDescent="0.45">
      <c r="E86" s="24"/>
      <c r="G86" s="39"/>
      <c r="H86" s="39"/>
      <c r="I86" s="39"/>
      <c r="J86" s="39"/>
      <c r="K86" s="39"/>
      <c r="L86" s="39"/>
      <c r="M86" s="39"/>
      <c r="N86" s="39"/>
      <c r="O86" s="96"/>
    </row>
    <row r="87" spans="1:15" s="38" customFormat="1" ht="15" customHeight="1" x14ac:dyDescent="0.45">
      <c r="A87" s="56"/>
      <c r="B87" s="56"/>
      <c r="C87" s="56"/>
      <c r="D87" s="56"/>
      <c r="E87" s="58"/>
      <c r="F87" s="56"/>
      <c r="G87" s="58"/>
      <c r="H87" s="58"/>
      <c r="I87" s="58"/>
      <c r="J87" s="58"/>
      <c r="K87" s="58"/>
      <c r="L87" s="58"/>
      <c r="M87" s="58"/>
      <c r="N87" s="67"/>
      <c r="O87" s="96"/>
    </row>
    <row r="88" spans="1:15" s="38" customFormat="1" ht="13.5" x14ac:dyDescent="0.45">
      <c r="A88" s="56"/>
      <c r="B88" s="56"/>
      <c r="C88" s="56"/>
      <c r="D88" s="56"/>
      <c r="E88" s="57"/>
      <c r="F88" s="56"/>
      <c r="G88" s="57"/>
      <c r="H88" s="58"/>
      <c r="I88" s="57"/>
      <c r="J88" s="58"/>
      <c r="K88" s="57"/>
      <c r="L88" s="58"/>
      <c r="M88" s="57"/>
      <c r="N88" s="42"/>
      <c r="O88" s="96"/>
    </row>
    <row r="89" spans="1:15" s="22" customFormat="1" ht="2.4500000000000002" customHeight="1" x14ac:dyDescent="0.45">
      <c r="E89" s="24"/>
      <c r="G89" s="39"/>
      <c r="H89" s="39"/>
      <c r="I89" s="39"/>
      <c r="J89" s="39"/>
      <c r="K89" s="39"/>
      <c r="L89" s="39"/>
      <c r="M89" s="39"/>
      <c r="N89" s="67"/>
      <c r="O89" s="96"/>
    </row>
    <row r="90" spans="1:15" s="17" customFormat="1" ht="15" customHeight="1" x14ac:dyDescent="0.45">
      <c r="A90" s="97"/>
      <c r="B90" s="97"/>
      <c r="C90" s="49"/>
      <c r="D90" s="49"/>
      <c r="E90" s="88"/>
      <c r="F90" s="56"/>
      <c r="G90" s="88"/>
      <c r="H90" s="58"/>
      <c r="I90" s="88"/>
      <c r="K90" s="74"/>
      <c r="M90" s="74"/>
      <c r="N90" s="67"/>
      <c r="O90" s="96"/>
    </row>
    <row r="91" spans="1:15" s="22" customFormat="1" ht="2.4500000000000002" customHeight="1" x14ac:dyDescent="0.45">
      <c r="A91" s="66"/>
      <c r="B91" s="66"/>
      <c r="C91" s="98"/>
      <c r="D91" s="69"/>
      <c r="E91" s="65"/>
      <c r="F91" s="66"/>
      <c r="G91" s="66"/>
      <c r="H91" s="66"/>
      <c r="I91" s="66"/>
      <c r="J91" s="66"/>
      <c r="K91" s="66"/>
      <c r="L91" s="66"/>
      <c r="M91" s="66"/>
      <c r="O91" s="96"/>
    </row>
    <row r="92" spans="1:15" s="64" customFormat="1" ht="15" customHeight="1" x14ac:dyDescent="0.45">
      <c r="A92" s="94"/>
      <c r="B92" s="94"/>
      <c r="C92" s="98"/>
      <c r="D92" s="49"/>
      <c r="E92" s="57"/>
      <c r="F92" s="56"/>
      <c r="G92" s="57"/>
      <c r="H92" s="58"/>
      <c r="I92" s="57"/>
      <c r="J92" s="63"/>
      <c r="K92" s="68"/>
      <c r="L92" s="63"/>
      <c r="M92" s="48"/>
      <c r="O92" s="96"/>
    </row>
    <row r="93" spans="1:15" s="22" customFormat="1" ht="2.4500000000000002" customHeight="1" x14ac:dyDescent="0.45">
      <c r="E93" s="57"/>
      <c r="F93" s="56"/>
      <c r="G93" s="57"/>
      <c r="H93" s="58"/>
      <c r="I93" s="57"/>
      <c r="O93" s="96"/>
    </row>
    <row r="94" spans="1:15" s="17" customFormat="1" ht="15" customHeight="1" x14ac:dyDescent="0.45">
      <c r="A94" s="99"/>
      <c r="B94" s="99"/>
      <c r="C94" s="49"/>
      <c r="D94" s="49"/>
      <c r="E94" s="51"/>
      <c r="F94" s="46"/>
      <c r="G94" s="51"/>
      <c r="I94" s="51"/>
      <c r="K94" s="51"/>
      <c r="M94" s="51"/>
      <c r="O94" s="96"/>
    </row>
    <row r="95" spans="1:15" s="22" customFormat="1" ht="2.4500000000000002" customHeight="1" x14ac:dyDescent="0.45">
      <c r="E95" s="24"/>
      <c r="O95" s="96"/>
    </row>
    <row r="96" spans="1:15" s="17" customFormat="1" ht="15" customHeight="1" x14ac:dyDescent="0.45">
      <c r="A96" s="99"/>
      <c r="B96" s="99"/>
      <c r="C96" s="49"/>
      <c r="D96" s="43"/>
      <c r="E96" s="43"/>
      <c r="F96" s="43"/>
      <c r="G96" s="43"/>
      <c r="H96" s="43"/>
      <c r="I96" s="43"/>
      <c r="J96" s="43"/>
      <c r="K96" s="43"/>
      <c r="L96" s="43"/>
      <c r="M96" s="72"/>
      <c r="N96" s="43"/>
      <c r="O96" s="96"/>
    </row>
    <row r="97" spans="1:16" s="22" customFormat="1" ht="2.4500000000000002" customHeight="1" x14ac:dyDescent="0.45">
      <c r="E97" s="24"/>
      <c r="G97" s="39"/>
      <c r="H97" s="39"/>
      <c r="I97" s="39"/>
      <c r="J97" s="39"/>
      <c r="K97" s="39"/>
      <c r="L97" s="39"/>
      <c r="M97" s="39"/>
      <c r="N97" s="39"/>
      <c r="O97" s="96"/>
    </row>
    <row r="98" spans="1:16" s="38" customFormat="1" ht="15" customHeight="1" x14ac:dyDescent="0.45">
      <c r="A98" s="40" t="s">
        <v>67</v>
      </c>
      <c r="B98" s="40"/>
      <c r="C98" s="40"/>
      <c r="D98" s="40"/>
      <c r="E98" s="55"/>
      <c r="F98" s="40"/>
      <c r="G98" s="55"/>
      <c r="H98" s="55"/>
      <c r="I98" s="55"/>
      <c r="J98" s="55"/>
      <c r="K98" s="55" t="s">
        <v>77</v>
      </c>
      <c r="L98" s="55"/>
      <c r="M98" s="55" t="s">
        <v>78</v>
      </c>
      <c r="N98" s="67"/>
      <c r="O98" s="96"/>
    </row>
    <row r="99" spans="1:16" s="22" customFormat="1" ht="2.4500000000000002" customHeight="1" thickBot="1" x14ac:dyDescent="0.5">
      <c r="E99" s="24"/>
      <c r="G99" s="39"/>
      <c r="H99" s="39"/>
      <c r="I99" s="39"/>
      <c r="J99" s="39"/>
      <c r="K99" s="39"/>
      <c r="L99" s="39"/>
      <c r="M99" s="39"/>
      <c r="N99" s="67"/>
      <c r="O99" s="96"/>
    </row>
    <row r="100" spans="1:16" s="17" customFormat="1" ht="15" customHeight="1" thickBot="1" x14ac:dyDescent="0.5">
      <c r="A100" s="97" t="s">
        <v>68</v>
      </c>
      <c r="B100" s="97"/>
      <c r="C100" s="49" t="s">
        <v>32</v>
      </c>
      <c r="D100" s="49"/>
      <c r="E100" s="57"/>
      <c r="F100" s="56"/>
      <c r="G100" s="57"/>
      <c r="H100" s="58"/>
      <c r="I100" s="57"/>
      <c r="K100" s="1"/>
      <c r="M100" s="1"/>
      <c r="N100" s="67"/>
      <c r="O100" s="96"/>
    </row>
    <row r="101" spans="1:16" s="22" customFormat="1" ht="2.4500000000000002" customHeight="1" x14ac:dyDescent="0.45">
      <c r="A101" s="66"/>
      <c r="B101" s="66"/>
      <c r="C101" s="98"/>
      <c r="D101" s="69"/>
      <c r="E101" s="65"/>
      <c r="F101" s="66"/>
      <c r="G101" s="66"/>
      <c r="H101" s="66"/>
      <c r="I101" s="66"/>
      <c r="J101" s="66"/>
      <c r="K101" s="66"/>
      <c r="L101" s="66"/>
      <c r="M101" s="66"/>
      <c r="O101" s="96"/>
    </row>
    <row r="102" spans="1:16" s="64" customFormat="1" ht="15" customHeight="1" x14ac:dyDescent="0.45">
      <c r="A102" s="94" t="s">
        <v>22</v>
      </c>
      <c r="B102" s="94"/>
      <c r="C102" s="98"/>
      <c r="D102" s="49"/>
      <c r="E102" s="57"/>
      <c r="F102" s="56"/>
      <c r="G102" s="57"/>
      <c r="H102" s="58"/>
      <c r="I102" s="57"/>
      <c r="J102" s="63"/>
      <c r="K102" s="86">
        <v>10</v>
      </c>
      <c r="L102" s="63"/>
      <c r="M102" s="86">
        <v>2</v>
      </c>
      <c r="O102" s="96"/>
    </row>
    <row r="103" spans="1:16" s="22" customFormat="1" ht="2.4500000000000002" customHeight="1" x14ac:dyDescent="0.45">
      <c r="E103" s="24"/>
      <c r="O103" s="96"/>
    </row>
    <row r="104" spans="1:16" s="17" customFormat="1" ht="15" customHeight="1" x14ac:dyDescent="0.45">
      <c r="A104" s="99" t="s">
        <v>69</v>
      </c>
      <c r="B104" s="99"/>
      <c r="C104" s="49" t="s">
        <v>23</v>
      </c>
      <c r="D104" s="49"/>
      <c r="E104" s="51"/>
      <c r="F104" s="46"/>
      <c r="G104" s="51"/>
      <c r="I104" s="51"/>
      <c r="K104" s="51">
        <f>K100*K102</f>
        <v>0</v>
      </c>
      <c r="M104" s="51">
        <f>M100*M102</f>
        <v>0</v>
      </c>
      <c r="O104" s="96"/>
    </row>
    <row r="105" spans="1:16" s="22" customFormat="1" ht="2.4500000000000002" customHeight="1" x14ac:dyDescent="0.45">
      <c r="E105" s="24"/>
      <c r="O105" s="96"/>
    </row>
    <row r="106" spans="1:16" s="17" customFormat="1" ht="15" customHeight="1" x14ac:dyDescent="0.45">
      <c r="A106" s="99" t="s">
        <v>70</v>
      </c>
      <c r="B106" s="99"/>
      <c r="C106" s="49" t="s">
        <v>25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51">
        <f>SUM(E104:M104)</f>
        <v>0</v>
      </c>
      <c r="N106" s="43"/>
      <c r="O106" s="96"/>
    </row>
    <row r="107" spans="1:16" s="22" customFormat="1" ht="5.0999999999999996" customHeight="1" x14ac:dyDescent="0.45">
      <c r="G107" s="39"/>
      <c r="I107" s="39"/>
      <c r="K107" s="39"/>
      <c r="M107" s="24"/>
      <c r="O107" s="96"/>
    </row>
    <row r="108" spans="1:16" s="22" customFormat="1" ht="15" customHeight="1" x14ac:dyDescent="0.45">
      <c r="A108" s="100" t="s">
        <v>33</v>
      </c>
      <c r="B108" s="100"/>
      <c r="G108" s="39"/>
      <c r="I108" s="39"/>
      <c r="K108" s="39"/>
      <c r="M108" s="73">
        <f>M85+M96+M106</f>
        <v>0</v>
      </c>
      <c r="O108" s="96"/>
    </row>
    <row r="109" spans="1:16" s="17" customFormat="1" ht="9.9499999999999993" customHeight="1" x14ac:dyDescent="0.45">
      <c r="A109" s="52"/>
      <c r="B109" s="52"/>
      <c r="C109" s="33"/>
      <c r="D109" s="33"/>
      <c r="E109" s="34"/>
      <c r="F109" s="52"/>
      <c r="G109" s="101"/>
      <c r="H109" s="101"/>
      <c r="I109" s="101"/>
      <c r="J109" s="101"/>
      <c r="K109" s="101"/>
      <c r="L109" s="101"/>
      <c r="M109" s="101"/>
      <c r="N109" s="101"/>
      <c r="O109" s="101"/>
      <c r="P109" s="22"/>
    </row>
    <row r="110" spans="1:16" s="38" customFormat="1" ht="13.5" x14ac:dyDescent="0.45">
      <c r="A110" s="36" t="s">
        <v>34</v>
      </c>
      <c r="B110" s="36"/>
      <c r="C110" s="36"/>
      <c r="D110" s="36"/>
      <c r="E110" s="37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22"/>
    </row>
    <row r="111" spans="1:16" s="22" customFormat="1" ht="2.4500000000000002" customHeight="1" thickBot="1" x14ac:dyDescent="0.45">
      <c r="M111" s="24"/>
      <c r="O111" s="75"/>
    </row>
    <row r="112" spans="1:16" s="17" customFormat="1" ht="15" customHeight="1" thickBot="1" x14ac:dyDescent="0.45">
      <c r="A112" s="97" t="s">
        <v>35</v>
      </c>
      <c r="B112" s="97"/>
      <c r="C112" s="95" t="s">
        <v>36</v>
      </c>
      <c r="D112" s="95"/>
      <c r="F112" s="46"/>
      <c r="H112" s="45"/>
      <c r="J112" s="45"/>
      <c r="L112" s="45"/>
      <c r="M112" s="1"/>
      <c r="N112" s="45"/>
      <c r="O112" s="75"/>
      <c r="P112" s="22"/>
    </row>
    <row r="113" spans="1:16" s="22" customFormat="1" ht="2.4500000000000002" customHeight="1" x14ac:dyDescent="0.4">
      <c r="C113" s="23"/>
      <c r="D113" s="23"/>
      <c r="H113" s="23"/>
      <c r="J113" s="23"/>
      <c r="L113" s="23"/>
      <c r="M113" s="24"/>
      <c r="N113" s="23"/>
      <c r="O113" s="75"/>
    </row>
    <row r="114" spans="1:16" s="17" customFormat="1" ht="15" customHeight="1" x14ac:dyDescent="0.4">
      <c r="A114" s="94" t="s">
        <v>37</v>
      </c>
      <c r="B114" s="94"/>
      <c r="C114" s="95" t="s">
        <v>38</v>
      </c>
      <c r="D114" s="95"/>
      <c r="F114" s="46"/>
      <c r="H114" s="45"/>
      <c r="J114" s="45"/>
      <c r="L114" s="45"/>
      <c r="M114" s="48">
        <f>M29+M37+M45</f>
        <v>2</v>
      </c>
      <c r="N114" s="45"/>
      <c r="O114" s="75"/>
      <c r="P114" s="22"/>
    </row>
    <row r="115" spans="1:16" s="22" customFormat="1" ht="5.0999999999999996" customHeight="1" x14ac:dyDescent="0.4">
      <c r="G115" s="39"/>
      <c r="I115" s="39"/>
      <c r="K115" s="39"/>
      <c r="M115" s="24"/>
      <c r="O115" s="75"/>
    </row>
    <row r="116" spans="1:16" s="22" customFormat="1" ht="15" customHeight="1" x14ac:dyDescent="0.4">
      <c r="A116" s="100" t="s">
        <v>39</v>
      </c>
      <c r="B116" s="100"/>
      <c r="G116" s="39"/>
      <c r="I116" s="39"/>
      <c r="K116" s="39"/>
      <c r="M116" s="73">
        <f>M112*M114*5</f>
        <v>0</v>
      </c>
      <c r="O116" s="75"/>
    </row>
    <row r="117" spans="1:16" s="17" customFormat="1" ht="9.9499999999999993" customHeight="1" x14ac:dyDescent="0.45">
      <c r="A117" s="52"/>
      <c r="B117" s="52"/>
      <c r="C117" s="33"/>
      <c r="D117" s="33"/>
      <c r="E117" s="34"/>
      <c r="F117" s="52"/>
      <c r="G117" s="101"/>
      <c r="H117" s="101"/>
      <c r="I117" s="101"/>
      <c r="J117" s="101"/>
      <c r="K117" s="101"/>
      <c r="L117" s="101"/>
      <c r="M117" s="101"/>
      <c r="N117" s="101"/>
      <c r="O117" s="101"/>
      <c r="P117" s="22"/>
    </row>
    <row r="118" spans="1:16" x14ac:dyDescent="0.4">
      <c r="A118" s="76" t="s">
        <v>40</v>
      </c>
      <c r="B118" s="77"/>
      <c r="C118" s="77"/>
      <c r="D118" s="77"/>
      <c r="E118" s="78"/>
      <c r="F118" s="77"/>
      <c r="G118" s="79"/>
      <c r="H118" s="79"/>
      <c r="I118" s="79"/>
      <c r="J118" s="79"/>
      <c r="K118" s="79"/>
      <c r="L118" s="79"/>
      <c r="M118" s="79"/>
      <c r="N118" s="79"/>
      <c r="O118" s="79"/>
      <c r="P118" s="22"/>
    </row>
    <row r="119" spans="1:16" s="22" customFormat="1" ht="2.4500000000000002" customHeight="1" x14ac:dyDescent="0.4">
      <c r="M119" s="24"/>
      <c r="O119" s="75"/>
    </row>
    <row r="120" spans="1:16" s="17" customFormat="1" ht="15" customHeight="1" x14ac:dyDescent="0.4">
      <c r="A120" s="99" t="s">
        <v>41</v>
      </c>
      <c r="B120" s="99"/>
      <c r="C120" s="49" t="s">
        <v>42</v>
      </c>
      <c r="D120" s="43"/>
      <c r="E120" s="43"/>
      <c r="F120" s="43"/>
      <c r="G120" s="43"/>
      <c r="I120" s="43"/>
      <c r="K120" s="43"/>
      <c r="M120" s="51">
        <f>M116+M108+M73+M49</f>
        <v>0</v>
      </c>
      <c r="N120" s="67"/>
      <c r="O120" s="75"/>
      <c r="P120" s="22"/>
    </row>
    <row r="121" spans="1:16" s="22" customFormat="1" ht="2.4500000000000002" customHeight="1" thickBot="1" x14ac:dyDescent="0.45">
      <c r="E121" s="24"/>
      <c r="N121" s="67"/>
      <c r="O121" s="75"/>
    </row>
    <row r="122" spans="1:16" ht="15.4" thickBot="1" x14ac:dyDescent="0.45">
      <c r="A122" s="80" t="s">
        <v>71</v>
      </c>
      <c r="M122" s="2">
        <v>7.0000000000000007E-2</v>
      </c>
      <c r="P122" s="22"/>
    </row>
    <row r="123" spans="1:16" s="22" customFormat="1" ht="2.4500000000000002" customHeight="1" x14ac:dyDescent="0.4">
      <c r="E123" s="24"/>
      <c r="N123" s="67"/>
      <c r="O123" s="75"/>
    </row>
    <row r="124" spans="1:16" x14ac:dyDescent="0.4">
      <c r="A124" s="80"/>
      <c r="B124" s="89" t="s">
        <v>74</v>
      </c>
      <c r="M124" s="90">
        <v>20</v>
      </c>
      <c r="P124" s="22"/>
    </row>
    <row r="125" spans="1:16" s="22" customFormat="1" ht="2.4500000000000002" customHeight="1" thickBot="1" x14ac:dyDescent="0.45">
      <c r="E125" s="24"/>
      <c r="N125" s="67"/>
      <c r="O125" s="75"/>
    </row>
    <row r="126" spans="1:16" ht="15.4" thickBot="1" x14ac:dyDescent="0.45">
      <c r="A126" s="80" t="s">
        <v>72</v>
      </c>
      <c r="M126" s="2">
        <v>0.19</v>
      </c>
      <c r="P126" s="22"/>
    </row>
    <row r="127" spans="1:16" s="22" customFormat="1" ht="2.4500000000000002" customHeight="1" x14ac:dyDescent="0.4">
      <c r="E127" s="24"/>
      <c r="N127" s="67"/>
      <c r="O127" s="75"/>
    </row>
    <row r="128" spans="1:16" x14ac:dyDescent="0.4">
      <c r="A128" s="80"/>
      <c r="B128" s="89" t="s">
        <v>73</v>
      </c>
      <c r="M128" s="90">
        <v>0</v>
      </c>
      <c r="P128" s="22"/>
    </row>
    <row r="129" spans="1:16" s="22" customFormat="1" ht="2.4500000000000002" customHeight="1" x14ac:dyDescent="0.4">
      <c r="E129" s="24"/>
      <c r="N129" s="67"/>
      <c r="O129" s="75"/>
    </row>
    <row r="130" spans="1:16" x14ac:dyDescent="0.4">
      <c r="A130" s="80" t="s">
        <v>75</v>
      </c>
      <c r="M130" s="81">
        <f>(M122*M124+M126*M128)/(M124+M128)</f>
        <v>7.0000000000000007E-2</v>
      </c>
      <c r="P130" s="22"/>
    </row>
    <row r="131" spans="1:16" s="22" customFormat="1" ht="2.4500000000000002" customHeight="1" x14ac:dyDescent="0.4">
      <c r="E131" s="24"/>
      <c r="N131" s="67"/>
      <c r="O131" s="75"/>
    </row>
    <row r="132" spans="1:16" ht="15" customHeight="1" x14ac:dyDescent="0.4">
      <c r="A132" s="82" t="s">
        <v>43</v>
      </c>
      <c r="B132" s="82"/>
      <c r="C132" s="98" t="s">
        <v>57</v>
      </c>
      <c r="D132" s="98"/>
      <c r="E132" s="98"/>
      <c r="F132" s="98"/>
      <c r="G132" s="98"/>
      <c r="H132" s="83"/>
      <c r="I132" s="83"/>
      <c r="J132" s="83"/>
      <c r="K132" s="83"/>
      <c r="L132" s="83"/>
      <c r="M132" s="54">
        <f>M120*(1+M130)</f>
        <v>0</v>
      </c>
      <c r="P132" s="22"/>
    </row>
    <row r="133" spans="1:16" s="22" customFormat="1" ht="7.5" customHeight="1" x14ac:dyDescent="0.45">
      <c r="A133" s="25"/>
      <c r="E133" s="24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6" s="22" customFormat="1" ht="20.65" x14ac:dyDescent="0.45">
      <c r="A134" s="28" t="s">
        <v>76</v>
      </c>
      <c r="B134" s="29"/>
      <c r="C134" s="29"/>
      <c r="D134" s="29"/>
      <c r="E134" s="30"/>
      <c r="F134" s="31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6" s="17" customFormat="1" ht="9.9499999999999993" customHeight="1" x14ac:dyDescent="0.45">
      <c r="A135" s="52"/>
      <c r="B135" s="52"/>
      <c r="C135" s="33"/>
      <c r="D135" s="33"/>
      <c r="E135" s="34"/>
      <c r="F135" s="52"/>
      <c r="G135" s="101"/>
      <c r="H135" s="101"/>
      <c r="I135" s="101"/>
      <c r="J135" s="101"/>
      <c r="K135" s="101"/>
      <c r="L135" s="101"/>
      <c r="M135" s="101"/>
      <c r="N135" s="101"/>
      <c r="O135" s="101"/>
      <c r="P135" s="22"/>
    </row>
    <row r="136" spans="1:16" x14ac:dyDescent="0.4">
      <c r="A136" s="76" t="s">
        <v>54</v>
      </c>
      <c r="B136" s="77"/>
      <c r="C136" s="77"/>
      <c r="D136" s="77"/>
      <c r="E136" s="78"/>
      <c r="F136" s="77"/>
      <c r="G136" s="79"/>
      <c r="H136" s="79"/>
      <c r="I136" s="79"/>
      <c r="J136" s="79"/>
      <c r="K136" s="79"/>
      <c r="L136" s="79"/>
      <c r="M136" s="79"/>
      <c r="N136" s="79"/>
      <c r="O136" s="79"/>
    </row>
    <row r="137" spans="1:16" s="22" customFormat="1" ht="2.4500000000000002" customHeight="1" x14ac:dyDescent="0.4">
      <c r="E137" s="24"/>
      <c r="N137" s="67"/>
      <c r="O137" s="75"/>
    </row>
    <row r="138" spans="1:16" x14ac:dyDescent="0.4">
      <c r="A138" s="82" t="s">
        <v>43</v>
      </c>
      <c r="C138" s="11" t="s">
        <v>49</v>
      </c>
      <c r="M138" s="51">
        <f>M132</f>
        <v>0</v>
      </c>
    </row>
    <row r="139" spans="1:16" s="22" customFormat="1" ht="2.4500000000000002" customHeight="1" x14ac:dyDescent="0.4">
      <c r="E139" s="24"/>
      <c r="N139" s="67"/>
      <c r="O139" s="75"/>
    </row>
    <row r="140" spans="1:16" x14ac:dyDescent="0.4">
      <c r="A140" s="11" t="s">
        <v>52</v>
      </c>
      <c r="C140" s="11" t="s">
        <v>50</v>
      </c>
      <c r="M140" s="51">
        <f>(0.05*(M73+0.7*M116))*(1+M130)</f>
        <v>0</v>
      </c>
    </row>
    <row r="141" spans="1:16" s="22" customFormat="1" ht="2.4500000000000002" customHeight="1" x14ac:dyDescent="0.4">
      <c r="E141" s="24"/>
      <c r="N141" s="67"/>
      <c r="O141" s="75"/>
    </row>
    <row r="142" spans="1:16" x14ac:dyDescent="0.4">
      <c r="A142" s="11" t="s">
        <v>53</v>
      </c>
      <c r="C142" s="84" t="s">
        <v>51</v>
      </c>
      <c r="M142" s="51">
        <f>(0.1*M108)*(1+M130)</f>
        <v>0</v>
      </c>
    </row>
    <row r="143" spans="1:16" s="22" customFormat="1" ht="2.4500000000000002" customHeight="1" x14ac:dyDescent="0.4">
      <c r="E143" s="24"/>
      <c r="N143" s="67"/>
      <c r="O143" s="75"/>
    </row>
    <row r="144" spans="1:16" s="82" customFormat="1" x14ac:dyDescent="0.4">
      <c r="A144" s="82" t="s">
        <v>55</v>
      </c>
      <c r="C144" s="11" t="s">
        <v>56</v>
      </c>
      <c r="E144" s="85"/>
      <c r="G144" s="83"/>
      <c r="H144" s="83"/>
      <c r="I144" s="83"/>
      <c r="J144" s="83"/>
      <c r="K144" s="83"/>
      <c r="L144" s="83"/>
      <c r="M144" s="54">
        <f>SUM(M138:M142)</f>
        <v>0</v>
      </c>
      <c r="N144" s="83"/>
      <c r="O144" s="83"/>
    </row>
  </sheetData>
  <sheetProtection sheet="1" selectLockedCells="1"/>
  <mergeCells count="50">
    <mergeCell ref="G135:O135"/>
    <mergeCell ref="A114:B114"/>
    <mergeCell ref="C114:D114"/>
    <mergeCell ref="A116:B116"/>
    <mergeCell ref="G117:O117"/>
    <mergeCell ref="A120:B120"/>
    <mergeCell ref="C132:G132"/>
    <mergeCell ref="A104:B104"/>
    <mergeCell ref="A106:B106"/>
    <mergeCell ref="A108:B108"/>
    <mergeCell ref="G109:O109"/>
    <mergeCell ref="A112:B112"/>
    <mergeCell ref="C112:D112"/>
    <mergeCell ref="O77:O108"/>
    <mergeCell ref="C101:C102"/>
    <mergeCell ref="A102:B102"/>
    <mergeCell ref="A83:B83"/>
    <mergeCell ref="A85:B85"/>
    <mergeCell ref="A90:B90"/>
    <mergeCell ref="C91:C92"/>
    <mergeCell ref="A92:B92"/>
    <mergeCell ref="A94:B94"/>
    <mergeCell ref="A96:B96"/>
    <mergeCell ref="A100:B100"/>
    <mergeCell ref="O53:O73"/>
    <mergeCell ref="A55:B55"/>
    <mergeCell ref="A57:B57"/>
    <mergeCell ref="A59:B59"/>
    <mergeCell ref="A61:B61"/>
    <mergeCell ref="A65:B65"/>
    <mergeCell ref="C66:C67"/>
    <mergeCell ref="A67:B67"/>
    <mergeCell ref="A69:B69"/>
    <mergeCell ref="A71:B71"/>
    <mergeCell ref="A73:B73"/>
    <mergeCell ref="A79:B79"/>
    <mergeCell ref="C80:C81"/>
    <mergeCell ref="A81:B81"/>
    <mergeCell ref="D7:O7"/>
    <mergeCell ref="O25:O49"/>
    <mergeCell ref="A27:B27"/>
    <mergeCell ref="A29:B29"/>
    <mergeCell ref="A31:B31"/>
    <mergeCell ref="A35:B35"/>
    <mergeCell ref="A37:B37"/>
    <mergeCell ref="A39:B39"/>
    <mergeCell ref="A43:B43"/>
    <mergeCell ref="A45:B45"/>
    <mergeCell ref="A47:B47"/>
    <mergeCell ref="A49:B49"/>
  </mergeCells>
  <dataValidations count="2">
    <dataValidation type="list" allowBlank="1" showInputMessage="1" showErrorMessage="1" sqref="M126" xr:uid="{B2DCFDC8-D3E8-45C0-B585-8E3D4F078693}">
      <formula1>$Q$1:$Q$2</formula1>
    </dataValidation>
    <dataValidation type="list" allowBlank="1" showInputMessage="1" showErrorMessage="1" sqref="M122" xr:uid="{83C91162-E78A-4295-B231-E4A4A0C09557}">
      <formula1>$P$1:$P$2</formula1>
    </dataValidation>
  </dataValidations>
  <pageMargins left="0.59055118110236227" right="0.59055118110236227" top="0.62992125984251968" bottom="0.43307086614173229" header="0.39370078740157483" footer="0.35433070866141736"/>
  <pageSetup paperSize="9" scale="44" orientation="portrait" horizontalDpi="300" verticalDpi="300" r:id="rId1"/>
  <headerFooter alignWithMargins="0">
    <oddHeader xml:space="preserve">&amp;R&amp;"Arial,Standard"&amp;10&amp;K00-049Seite &amp;P von &amp;N  </oddHeader>
    <oddFooter>&amp;R&amp;P/&amp;N</oddFooter>
  </headerFooter>
  <rowBreaks count="2" manualBreakCount="2">
    <brk id="74" max="16383" man="1"/>
    <brk id="11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888E-1251-4245-8CA7-FA006DFC52A0}">
  <sheetPr>
    <pageSetUpPr fitToPage="1"/>
  </sheetPr>
  <dimension ref="A1:Q144"/>
  <sheetViews>
    <sheetView showGridLines="0" topLeftCell="A65" zoomScaleNormal="100" zoomScaleSheetLayoutView="100" workbookViewId="0">
      <selection activeCell="D7" sqref="D7:O7"/>
    </sheetView>
  </sheetViews>
  <sheetFormatPr baseColWidth="10" defaultColWidth="11.59765625" defaultRowHeight="15" x14ac:dyDescent="0.4"/>
  <cols>
    <col min="1" max="1" width="2.86328125" style="11" customWidth="1"/>
    <col min="2" max="2" width="66.86328125" style="11" customWidth="1"/>
    <col min="3" max="3" width="31" style="11" customWidth="1"/>
    <col min="4" max="4" width="2.1328125" style="11" customWidth="1"/>
    <col min="5" max="5" width="13.59765625" style="16" bestFit="1" customWidth="1"/>
    <col min="6" max="6" width="1.59765625" style="11" customWidth="1"/>
    <col min="7" max="7" width="13.59765625" style="75" bestFit="1" customWidth="1"/>
    <col min="8" max="8" width="1.59765625" style="75" customWidth="1"/>
    <col min="9" max="9" width="13.59765625" style="75" bestFit="1" customWidth="1"/>
    <col min="10" max="10" width="1.59765625" style="75" customWidth="1"/>
    <col min="11" max="11" width="13.59765625" style="75" bestFit="1" customWidth="1"/>
    <col min="12" max="12" width="1.59765625" style="75" customWidth="1"/>
    <col min="13" max="13" width="13.59765625" style="75" bestFit="1" customWidth="1"/>
    <col min="14" max="14" width="1.59765625" style="75" customWidth="1"/>
    <col min="15" max="15" width="17.59765625" style="75" customWidth="1"/>
    <col min="16" max="17" width="11.59765625" style="11" hidden="1" customWidth="1"/>
    <col min="18" max="16384" width="11.59765625" style="11"/>
  </cols>
  <sheetData>
    <row r="1" spans="1:17" customFormat="1" ht="14.25" x14ac:dyDescent="0.45">
      <c r="A1" s="3" t="s">
        <v>88</v>
      </c>
      <c r="B1" s="4"/>
      <c r="C1" s="5"/>
      <c r="D1" s="5"/>
      <c r="E1" s="6"/>
      <c r="F1" s="5"/>
      <c r="G1" s="5"/>
      <c r="H1" s="5"/>
      <c r="I1" s="5"/>
      <c r="J1" s="7"/>
      <c r="P1">
        <v>0</v>
      </c>
      <c r="Q1">
        <v>0</v>
      </c>
    </row>
    <row r="2" spans="1:17" customFormat="1" ht="17.25" x14ac:dyDescent="0.45">
      <c r="A2" s="8" t="s">
        <v>89</v>
      </c>
      <c r="B2" s="9"/>
      <c r="C2" s="5"/>
      <c r="D2" s="5"/>
      <c r="E2" s="6"/>
      <c r="F2" s="5"/>
      <c r="G2" s="5"/>
      <c r="H2" s="5"/>
      <c r="I2" s="5"/>
      <c r="J2" s="7"/>
      <c r="P2">
        <v>7</v>
      </c>
      <c r="Q2">
        <v>19</v>
      </c>
    </row>
    <row r="3" spans="1:17" ht="20.45" customHeight="1" x14ac:dyDescent="0.45">
      <c r="A3" s="10" t="s">
        <v>90</v>
      </c>
      <c r="C3" s="12"/>
      <c r="D3" s="12"/>
      <c r="E3" s="12"/>
      <c r="F3" s="12"/>
      <c r="G3" s="12"/>
      <c r="H3" s="12"/>
      <c r="I3" s="12"/>
      <c r="J3" s="13"/>
      <c r="K3" s="11"/>
      <c r="L3" s="11"/>
      <c r="M3" s="11"/>
      <c r="N3" s="11"/>
      <c r="O3" s="11"/>
    </row>
    <row r="4" spans="1:17" s="14" customFormat="1" ht="17.25" x14ac:dyDescent="0.45">
      <c r="A4" s="14" t="s">
        <v>85</v>
      </c>
      <c r="C4" s="14">
        <v>8</v>
      </c>
      <c r="E4" s="12"/>
    </row>
    <row r="5" spans="1:17" ht="12.75" x14ac:dyDescent="0.35">
      <c r="A5" s="11" t="s">
        <v>0</v>
      </c>
      <c r="E5" s="15"/>
      <c r="G5" s="11"/>
      <c r="H5" s="11"/>
      <c r="I5" s="11"/>
      <c r="J5" s="11"/>
      <c r="K5" s="11"/>
      <c r="L5" s="11"/>
      <c r="M5" s="11"/>
      <c r="N5" s="16"/>
      <c r="O5" s="11"/>
    </row>
    <row r="6" spans="1:17" ht="5.0999999999999996" customHeight="1" thickBot="1" x14ac:dyDescent="0.4">
      <c r="E6" s="15"/>
      <c r="G6" s="11"/>
      <c r="H6" s="11"/>
      <c r="I6" s="11"/>
      <c r="J6" s="11"/>
      <c r="K6" s="11"/>
      <c r="L6" s="11"/>
      <c r="M6" s="11"/>
      <c r="N6" s="16"/>
      <c r="O6" s="17"/>
    </row>
    <row r="7" spans="1:17" ht="15" customHeight="1" thickBot="1" x14ac:dyDescent="0.4">
      <c r="A7" s="18" t="s">
        <v>1</v>
      </c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7" ht="7.5" customHeight="1" x14ac:dyDescent="0.35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11"/>
    </row>
    <row r="9" spans="1:17" x14ac:dyDescent="0.35">
      <c r="A9" s="21" t="s">
        <v>2</v>
      </c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</row>
    <row r="10" spans="1:17" s="22" customFormat="1" ht="2.4500000000000002" customHeight="1" x14ac:dyDescent="0.35">
      <c r="C10" s="23"/>
      <c r="D10" s="23"/>
      <c r="M10" s="24"/>
      <c r="O10" s="20"/>
    </row>
    <row r="11" spans="1:17" x14ac:dyDescent="0.35">
      <c r="A11" s="25" t="s">
        <v>47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4"/>
      <c r="N11" s="22"/>
      <c r="O11" s="20"/>
    </row>
    <row r="12" spans="1:17" s="22" customFormat="1" ht="2.4500000000000002" customHeight="1" x14ac:dyDescent="0.35">
      <c r="C12" s="23"/>
      <c r="D12" s="23"/>
      <c r="M12" s="24"/>
      <c r="O12" s="20"/>
    </row>
    <row r="13" spans="1:17" x14ac:dyDescent="0.35">
      <c r="A13" s="25" t="s">
        <v>3</v>
      </c>
      <c r="B13" s="19"/>
      <c r="C13" s="19"/>
      <c r="D13" s="19"/>
      <c r="E13" s="22"/>
      <c r="F13" s="22"/>
      <c r="G13" s="22"/>
      <c r="H13" s="22"/>
      <c r="I13" s="22"/>
      <c r="J13" s="22"/>
      <c r="K13" s="22"/>
      <c r="L13" s="22"/>
      <c r="M13" s="24"/>
      <c r="N13" s="22"/>
      <c r="O13" s="20"/>
    </row>
    <row r="14" spans="1:17" s="22" customFormat="1" ht="2.4500000000000002" customHeight="1" x14ac:dyDescent="0.35">
      <c r="C14" s="23"/>
      <c r="D14" s="23"/>
      <c r="M14" s="24"/>
      <c r="O14" s="20"/>
    </row>
    <row r="15" spans="1:17" x14ac:dyDescent="0.35">
      <c r="A15" s="25" t="s">
        <v>4</v>
      </c>
      <c r="B15" s="19"/>
      <c r="C15" s="19" t="s">
        <v>46</v>
      </c>
      <c r="D15" s="19"/>
      <c r="E15" s="22"/>
      <c r="F15" s="22"/>
      <c r="G15" s="22"/>
      <c r="H15" s="22"/>
      <c r="I15" s="22"/>
      <c r="J15" s="22"/>
      <c r="K15" s="22"/>
      <c r="L15" s="22"/>
      <c r="M15" s="24"/>
      <c r="N15" s="22"/>
      <c r="O15" s="20"/>
    </row>
    <row r="16" spans="1:17" s="22" customFormat="1" ht="2.4500000000000002" customHeight="1" x14ac:dyDescent="0.35">
      <c r="C16" s="23"/>
      <c r="D16" s="23"/>
      <c r="M16" s="24"/>
      <c r="O16" s="20"/>
    </row>
    <row r="17" spans="1:15" s="22" customFormat="1" x14ac:dyDescent="0.45">
      <c r="A17" s="26" t="s">
        <v>5</v>
      </c>
      <c r="B17" s="19"/>
      <c r="C17" s="19"/>
      <c r="D17" s="19"/>
      <c r="M17" s="24"/>
      <c r="O17" s="20"/>
    </row>
    <row r="18" spans="1:15" s="22" customFormat="1" ht="2.4500000000000002" customHeight="1" x14ac:dyDescent="0.35">
      <c r="C18" s="23"/>
      <c r="D18" s="23"/>
      <c r="M18" s="24"/>
      <c r="O18" s="20"/>
    </row>
    <row r="19" spans="1:15" s="22" customFormat="1" x14ac:dyDescent="0.45">
      <c r="A19" s="25" t="s">
        <v>48</v>
      </c>
      <c r="B19" s="19"/>
      <c r="C19" s="19"/>
      <c r="D19" s="19"/>
      <c r="M19" s="24"/>
      <c r="O19" s="20"/>
    </row>
    <row r="20" spans="1:15" s="22" customFormat="1" ht="7.5" customHeight="1" x14ac:dyDescent="0.45">
      <c r="A20" s="25"/>
      <c r="E20" s="24"/>
      <c r="G20" s="27"/>
      <c r="H20" s="27"/>
      <c r="I20" s="27"/>
      <c r="J20" s="27"/>
      <c r="K20" s="27"/>
      <c r="L20" s="27"/>
      <c r="M20" s="27"/>
      <c r="N20" s="27"/>
      <c r="O20" s="27"/>
    </row>
    <row r="21" spans="1:15" s="22" customFormat="1" ht="20.65" x14ac:dyDescent="0.45">
      <c r="A21" s="28" t="s">
        <v>6</v>
      </c>
      <c r="B21" s="29"/>
      <c r="C21" s="29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7" customFormat="1" ht="7.5" customHeight="1" x14ac:dyDescent="0.45">
      <c r="C22" s="33"/>
      <c r="D22" s="33"/>
      <c r="E22" s="34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8" customFormat="1" ht="13.5" x14ac:dyDescent="0.45">
      <c r="A23" s="36" t="s">
        <v>7</v>
      </c>
      <c r="B23" s="36"/>
      <c r="C23" s="36"/>
      <c r="D23" s="36"/>
      <c r="E23" s="37"/>
      <c r="F23" s="36"/>
      <c r="G23" s="37"/>
      <c r="H23" s="37"/>
      <c r="I23" s="37"/>
      <c r="J23" s="37"/>
      <c r="K23" s="37"/>
      <c r="L23" s="37"/>
      <c r="M23" s="37"/>
      <c r="N23" s="37"/>
      <c r="O23" s="37"/>
    </row>
    <row r="24" spans="1:15" s="22" customFormat="1" ht="2.4500000000000002" customHeight="1" x14ac:dyDescent="0.45">
      <c r="E24" s="24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38" customFormat="1" ht="13.5" customHeight="1" x14ac:dyDescent="0.45">
      <c r="A25" s="40" t="s">
        <v>59</v>
      </c>
      <c r="B25" s="40"/>
      <c r="C25" s="40"/>
      <c r="D25" s="40"/>
      <c r="E25" s="41"/>
      <c r="F25" s="40"/>
      <c r="G25" s="41"/>
      <c r="H25" s="41"/>
      <c r="I25" s="41"/>
      <c r="J25" s="41"/>
      <c r="K25" s="41"/>
      <c r="L25" s="41"/>
      <c r="M25" s="41"/>
      <c r="N25" s="42"/>
      <c r="O25" s="100" t="s">
        <v>8</v>
      </c>
    </row>
    <row r="26" spans="1:15" s="22" customFormat="1" ht="2.4500000000000002" customHeight="1" thickBot="1" x14ac:dyDescent="0.5">
      <c r="E26" s="24"/>
      <c r="G26" s="39"/>
      <c r="H26" s="39"/>
      <c r="I26" s="39"/>
      <c r="J26" s="39"/>
      <c r="K26" s="39"/>
      <c r="L26" s="39"/>
      <c r="M26" s="39"/>
      <c r="N26" s="39"/>
      <c r="O26" s="100"/>
    </row>
    <row r="27" spans="1:15" s="17" customFormat="1" ht="15" customHeight="1" thickBot="1" x14ac:dyDescent="0.4">
      <c r="A27" s="97" t="s">
        <v>9</v>
      </c>
      <c r="B27" s="97"/>
      <c r="C27" s="44" t="s">
        <v>10</v>
      </c>
      <c r="D27" s="45"/>
      <c r="F27" s="46"/>
      <c r="M27" s="1"/>
      <c r="O27" s="100"/>
    </row>
    <row r="28" spans="1:15" s="22" customFormat="1" ht="2.4500000000000002" customHeight="1" x14ac:dyDescent="0.35">
      <c r="C28" s="23"/>
      <c r="D28" s="23"/>
      <c r="M28" s="24"/>
      <c r="O28" s="100"/>
    </row>
    <row r="29" spans="1:15" s="17" customFormat="1" ht="15" customHeight="1" x14ac:dyDescent="0.45">
      <c r="A29" s="94" t="s">
        <v>11</v>
      </c>
      <c r="B29" s="94"/>
      <c r="C29" s="47" t="s">
        <v>12</v>
      </c>
      <c r="D29" s="47"/>
      <c r="F29" s="46"/>
      <c r="M29" s="48">
        <v>1</v>
      </c>
      <c r="O29" s="100"/>
    </row>
    <row r="30" spans="1:15" s="22" customFormat="1" ht="2.4500000000000002" customHeight="1" x14ac:dyDescent="0.35">
      <c r="C30" s="23"/>
      <c r="D30" s="23"/>
      <c r="M30" s="24"/>
      <c r="O30" s="100"/>
    </row>
    <row r="31" spans="1:15" s="17" customFormat="1" ht="15" customHeight="1" x14ac:dyDescent="0.45">
      <c r="A31" s="99" t="s">
        <v>60</v>
      </c>
      <c r="B31" s="99"/>
      <c r="C31" s="49" t="s">
        <v>13</v>
      </c>
      <c r="D31" s="49"/>
      <c r="F31" s="50"/>
      <c r="H31" s="49"/>
      <c r="J31" s="49"/>
      <c r="L31" s="49"/>
      <c r="M31" s="51">
        <f>ROUND(M27*M29,2)*5</f>
        <v>0</v>
      </c>
      <c r="N31" s="49"/>
      <c r="O31" s="100"/>
    </row>
    <row r="32" spans="1:15" s="17" customFormat="1" ht="5.0999999999999996" customHeight="1" x14ac:dyDescent="0.45">
      <c r="C32" s="33"/>
      <c r="D32" s="33"/>
      <c r="H32" s="33"/>
      <c r="J32" s="33"/>
      <c r="L32" s="33"/>
      <c r="M32" s="34"/>
      <c r="N32" s="33"/>
      <c r="O32" s="100"/>
    </row>
    <row r="33" spans="1:15" s="38" customFormat="1" ht="13.5" x14ac:dyDescent="0.4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42"/>
      <c r="O33" s="100"/>
    </row>
    <row r="34" spans="1:15" s="22" customFormat="1" ht="2.4500000000000002" customHeight="1" x14ac:dyDescent="0.45">
      <c r="M34" s="24"/>
      <c r="O34" s="100"/>
    </row>
    <row r="35" spans="1:15" s="17" customFormat="1" ht="15" customHeight="1" x14ac:dyDescent="0.35">
      <c r="A35" s="97"/>
      <c r="B35" s="97"/>
      <c r="C35" s="44"/>
      <c r="D35" s="45"/>
      <c r="F35" s="46"/>
      <c r="H35" s="45"/>
      <c r="J35" s="45"/>
      <c r="K35" s="45"/>
      <c r="L35" s="45"/>
      <c r="M35" s="45"/>
      <c r="N35" s="45"/>
      <c r="O35" s="100"/>
    </row>
    <row r="36" spans="1:15" s="22" customFormat="1" ht="2.4500000000000002" customHeight="1" x14ac:dyDescent="0.35">
      <c r="C36" s="23"/>
      <c r="D36" s="23"/>
      <c r="H36" s="23"/>
      <c r="J36" s="23"/>
      <c r="L36" s="23"/>
      <c r="M36" s="24"/>
      <c r="N36" s="23"/>
      <c r="O36" s="100"/>
    </row>
    <row r="37" spans="1:15" s="17" customFormat="1" ht="15" customHeight="1" x14ac:dyDescent="0.45">
      <c r="A37" s="99"/>
      <c r="B37" s="99"/>
      <c r="C37" s="47"/>
      <c r="D37" s="47"/>
      <c r="F37" s="46"/>
      <c r="H37" s="47"/>
      <c r="J37" s="47"/>
      <c r="L37" s="47"/>
      <c r="M37" s="48"/>
      <c r="N37" s="47"/>
      <c r="O37" s="100"/>
    </row>
    <row r="38" spans="1:15" s="22" customFormat="1" ht="2.4500000000000002" customHeight="1" x14ac:dyDescent="0.35">
      <c r="C38" s="23"/>
      <c r="D38" s="23"/>
      <c r="H38" s="23"/>
      <c r="J38" s="23"/>
      <c r="L38" s="23"/>
      <c r="M38" s="24"/>
      <c r="N38" s="23"/>
      <c r="O38" s="100"/>
    </row>
    <row r="39" spans="1:15" s="17" customFormat="1" ht="15" customHeight="1" x14ac:dyDescent="0.45">
      <c r="A39" s="99"/>
      <c r="B39" s="99"/>
      <c r="C39" s="49"/>
      <c r="D39" s="49"/>
      <c r="F39" s="50"/>
      <c r="H39" s="49"/>
      <c r="J39" s="49"/>
      <c r="L39" s="49"/>
      <c r="M39" s="51"/>
      <c r="N39" s="49"/>
      <c r="O39" s="100"/>
    </row>
    <row r="40" spans="1:15" s="17" customFormat="1" ht="5.0999999999999996" customHeight="1" x14ac:dyDescent="0.45">
      <c r="B40" s="52"/>
      <c r="C40" s="33"/>
      <c r="D40" s="33"/>
      <c r="F40" s="52"/>
      <c r="H40" s="33"/>
      <c r="J40" s="33"/>
      <c r="L40" s="33"/>
      <c r="M40" s="34"/>
      <c r="N40" s="33"/>
      <c r="O40" s="100"/>
    </row>
    <row r="41" spans="1:15" s="38" customFormat="1" ht="13.5" x14ac:dyDescent="0.45">
      <c r="A41" s="40" t="s">
        <v>65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2"/>
      <c r="O41" s="100"/>
    </row>
    <row r="42" spans="1:15" s="22" customFormat="1" ht="2.4500000000000002" customHeight="1" thickBot="1" x14ac:dyDescent="0.5">
      <c r="M42" s="24"/>
      <c r="O42" s="100"/>
    </row>
    <row r="43" spans="1:15" s="17" customFormat="1" ht="15" customHeight="1" thickBot="1" x14ac:dyDescent="0.4">
      <c r="A43" s="97" t="s">
        <v>9</v>
      </c>
      <c r="B43" s="97"/>
      <c r="C43" s="44" t="s">
        <v>10</v>
      </c>
      <c r="D43" s="45"/>
      <c r="F43" s="46"/>
      <c r="H43" s="45"/>
      <c r="J43" s="45"/>
      <c r="L43" s="45"/>
      <c r="M43" s="1"/>
      <c r="N43" s="45"/>
      <c r="O43" s="100"/>
    </row>
    <row r="44" spans="1:15" s="22" customFormat="1" ht="2.4500000000000002" customHeight="1" x14ac:dyDescent="0.35">
      <c r="C44" s="23"/>
      <c r="D44" s="23"/>
      <c r="H44" s="23"/>
      <c r="J44" s="23"/>
      <c r="L44" s="23"/>
      <c r="M44" s="24"/>
      <c r="N44" s="23"/>
      <c r="O44" s="100"/>
    </row>
    <row r="45" spans="1:15" s="17" customFormat="1" ht="15" customHeight="1" x14ac:dyDescent="0.45">
      <c r="A45" s="94" t="s">
        <v>11</v>
      </c>
      <c r="B45" s="94"/>
      <c r="C45" s="47" t="s">
        <v>12</v>
      </c>
      <c r="D45" s="47"/>
      <c r="F45" s="46"/>
      <c r="H45" s="47"/>
      <c r="J45" s="47"/>
      <c r="L45" s="47"/>
      <c r="M45" s="48">
        <v>1</v>
      </c>
      <c r="N45" s="47"/>
      <c r="O45" s="100"/>
    </row>
    <row r="46" spans="1:15" s="22" customFormat="1" ht="2.4500000000000002" customHeight="1" x14ac:dyDescent="0.35">
      <c r="C46" s="23"/>
      <c r="D46" s="23"/>
      <c r="H46" s="23"/>
      <c r="J46" s="23"/>
      <c r="L46" s="23"/>
      <c r="M46" s="24"/>
      <c r="N46" s="23"/>
      <c r="O46" s="100"/>
    </row>
    <row r="47" spans="1:15" s="17" customFormat="1" ht="15" customHeight="1" x14ac:dyDescent="0.45">
      <c r="A47" s="99" t="s">
        <v>66</v>
      </c>
      <c r="B47" s="99"/>
      <c r="C47" s="49" t="s">
        <v>13</v>
      </c>
      <c r="D47" s="49"/>
      <c r="F47" s="50"/>
      <c r="H47" s="49"/>
      <c r="J47" s="49"/>
      <c r="L47" s="49"/>
      <c r="M47" s="51">
        <f>ROUND(M43*M45,2)*5</f>
        <v>0</v>
      </c>
      <c r="N47" s="49"/>
      <c r="O47" s="100"/>
    </row>
    <row r="48" spans="1:15" s="22" customFormat="1" ht="5.0999999999999996" customHeight="1" x14ac:dyDescent="0.45">
      <c r="G48" s="39"/>
      <c r="I48" s="39"/>
      <c r="K48" s="39"/>
      <c r="M48" s="24"/>
      <c r="O48" s="100"/>
    </row>
    <row r="49" spans="1:15" s="17" customFormat="1" ht="15" customHeight="1" x14ac:dyDescent="0.45">
      <c r="A49" s="104" t="s">
        <v>14</v>
      </c>
      <c r="B49" s="104"/>
      <c r="C49" s="19"/>
      <c r="D49" s="44"/>
      <c r="F49" s="46"/>
      <c r="G49" s="53"/>
      <c r="H49" s="44"/>
      <c r="I49" s="53"/>
      <c r="J49" s="44"/>
      <c r="K49" s="53"/>
      <c r="L49" s="44"/>
      <c r="M49" s="54">
        <f>M31+M39+M47</f>
        <v>0</v>
      </c>
      <c r="N49" s="44"/>
      <c r="O49" s="100"/>
    </row>
    <row r="50" spans="1:15" s="22" customFormat="1" ht="7.5" customHeight="1" x14ac:dyDescent="0.35">
      <c r="C50" s="23"/>
      <c r="D50" s="23"/>
      <c r="E50" s="24"/>
      <c r="G50" s="53"/>
      <c r="H50" s="53"/>
      <c r="I50" s="53"/>
      <c r="J50" s="53"/>
      <c r="K50" s="53"/>
      <c r="L50" s="53"/>
      <c r="M50" s="53"/>
      <c r="N50" s="53"/>
      <c r="O50" s="53"/>
    </row>
    <row r="51" spans="1:15" s="38" customFormat="1" ht="13.5" x14ac:dyDescent="0.45">
      <c r="A51" s="36" t="s">
        <v>15</v>
      </c>
      <c r="B51" s="36"/>
      <c r="C51" s="36"/>
      <c r="D51" s="36"/>
      <c r="E51" s="37"/>
      <c r="F51" s="36"/>
      <c r="G51" s="37"/>
      <c r="H51" s="37"/>
      <c r="I51" s="37"/>
      <c r="J51" s="37"/>
      <c r="K51" s="37"/>
      <c r="L51" s="37"/>
      <c r="M51" s="37"/>
      <c r="N51" s="37"/>
      <c r="O51" s="37"/>
    </row>
    <row r="52" spans="1:15" s="22" customFormat="1" ht="2.4500000000000002" customHeight="1" x14ac:dyDescent="0.45">
      <c r="E52" s="24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8" customFormat="1" ht="14.25" customHeight="1" x14ac:dyDescent="0.45">
      <c r="A53" s="40" t="s">
        <v>16</v>
      </c>
      <c r="B53" s="40"/>
      <c r="C53" s="40"/>
      <c r="D53" s="40"/>
      <c r="E53" s="55" t="s">
        <v>17</v>
      </c>
      <c r="F53" s="40"/>
      <c r="G53" s="55" t="s">
        <v>18</v>
      </c>
      <c r="H53" s="55"/>
      <c r="I53" s="55" t="s">
        <v>19</v>
      </c>
      <c r="J53" s="55"/>
      <c r="K53" s="55" t="s">
        <v>77</v>
      </c>
      <c r="L53" s="55"/>
      <c r="M53" s="55" t="s">
        <v>78</v>
      </c>
      <c r="N53" s="42"/>
      <c r="O53" s="96" t="s">
        <v>45</v>
      </c>
    </row>
    <row r="54" spans="1:15" s="22" customFormat="1" ht="2.4500000000000002" customHeight="1" thickBot="1" x14ac:dyDescent="0.5">
      <c r="E54" s="24"/>
      <c r="G54" s="39"/>
      <c r="H54" s="39"/>
      <c r="I54" s="39"/>
      <c r="J54" s="39"/>
      <c r="K54" s="39"/>
      <c r="L54" s="39"/>
      <c r="M54" s="39"/>
      <c r="N54" s="39"/>
      <c r="O54" s="96"/>
    </row>
    <row r="55" spans="1:15" s="17" customFormat="1" ht="15" customHeight="1" thickBot="1" x14ac:dyDescent="0.5">
      <c r="A55" s="97" t="s">
        <v>20</v>
      </c>
      <c r="B55" s="97"/>
      <c r="C55" s="49" t="s">
        <v>21</v>
      </c>
      <c r="D55" s="49"/>
      <c r="E55" s="1"/>
      <c r="F55" s="46"/>
      <c r="G55" s="1"/>
      <c r="I55" s="1"/>
      <c r="K55" s="1"/>
      <c r="M55" s="1"/>
      <c r="O55" s="96"/>
    </row>
    <row r="56" spans="1:15" s="22" customFormat="1" ht="2.25" customHeight="1" x14ac:dyDescent="0.45">
      <c r="A56" s="59"/>
      <c r="C56" s="60"/>
      <c r="D56" s="60"/>
      <c r="E56" s="61"/>
      <c r="O56" s="96"/>
    </row>
    <row r="57" spans="1:15" s="64" customFormat="1" ht="17.25" customHeight="1" x14ac:dyDescent="0.45">
      <c r="A57" s="94" t="s">
        <v>22</v>
      </c>
      <c r="B57" s="94"/>
      <c r="C57" s="49"/>
      <c r="D57" s="17"/>
      <c r="E57" s="86">
        <v>2</v>
      </c>
      <c r="F57" s="62"/>
      <c r="G57" s="86">
        <v>2</v>
      </c>
      <c r="H57" s="63"/>
      <c r="I57" s="86">
        <v>10</v>
      </c>
      <c r="J57" s="63"/>
      <c r="K57" s="86">
        <v>2</v>
      </c>
      <c r="L57" s="63"/>
      <c r="M57" s="86">
        <v>10</v>
      </c>
      <c r="O57" s="96"/>
    </row>
    <row r="58" spans="1:15" s="22" customFormat="1" ht="2.4500000000000002" customHeight="1" x14ac:dyDescent="0.45">
      <c r="E58" s="65"/>
      <c r="F58" s="66"/>
      <c r="G58" s="66"/>
      <c r="H58" s="66"/>
      <c r="I58" s="66"/>
      <c r="J58" s="66"/>
      <c r="K58" s="66"/>
      <c r="L58" s="66"/>
      <c r="M58" s="66"/>
      <c r="N58" s="67"/>
      <c r="O58" s="96"/>
    </row>
    <row r="59" spans="1:15" s="17" customFormat="1" ht="15" customHeight="1" x14ac:dyDescent="0.45">
      <c r="A59" s="99" t="s">
        <v>44</v>
      </c>
      <c r="B59" s="99"/>
      <c r="C59" s="49" t="s">
        <v>23</v>
      </c>
      <c r="D59" s="49"/>
      <c r="E59" s="51">
        <f>E55*E57</f>
        <v>0</v>
      </c>
      <c r="F59" s="46"/>
      <c r="G59" s="51">
        <f>G55*G57</f>
        <v>0</v>
      </c>
      <c r="I59" s="51">
        <f>I55*I57</f>
        <v>0</v>
      </c>
      <c r="K59" s="51">
        <f>K55*K57</f>
        <v>0</v>
      </c>
      <c r="M59" s="51">
        <f>M55*M57</f>
        <v>0</v>
      </c>
      <c r="N59" s="67"/>
      <c r="O59" s="96"/>
    </row>
    <row r="60" spans="1:15" s="22" customFormat="1" ht="2.4500000000000002" customHeight="1" x14ac:dyDescent="0.45">
      <c r="E60" s="24"/>
      <c r="N60" s="67"/>
      <c r="O60" s="96"/>
    </row>
    <row r="61" spans="1:15" s="17" customFormat="1" ht="15" customHeight="1" x14ac:dyDescent="0.45">
      <c r="A61" s="99" t="s">
        <v>24</v>
      </c>
      <c r="B61" s="99"/>
      <c r="C61" s="49" t="s">
        <v>25</v>
      </c>
      <c r="D61" s="43"/>
      <c r="E61" s="68"/>
      <c r="F61" s="62"/>
      <c r="G61" s="68"/>
      <c r="H61" s="63"/>
      <c r="I61" s="68"/>
      <c r="J61" s="63"/>
      <c r="K61" s="68"/>
      <c r="L61" s="63"/>
      <c r="M61" s="72">
        <f>SUM(E59:M59)</f>
        <v>0</v>
      </c>
      <c r="N61" s="67"/>
      <c r="O61" s="96"/>
    </row>
    <row r="62" spans="1:15" s="22" customFormat="1" ht="2.4500000000000002" customHeight="1" x14ac:dyDescent="0.45">
      <c r="E62" s="65"/>
      <c r="F62" s="66"/>
      <c r="G62" s="66"/>
      <c r="H62" s="66"/>
      <c r="I62" s="66"/>
      <c r="J62" s="66"/>
      <c r="K62" s="66"/>
      <c r="L62" s="66"/>
      <c r="M62" s="66"/>
      <c r="N62" s="67"/>
      <c r="O62" s="96"/>
    </row>
    <row r="63" spans="1:15" s="38" customFormat="1" ht="15" customHeight="1" x14ac:dyDescent="0.45">
      <c r="A63" s="40" t="s">
        <v>26</v>
      </c>
      <c r="B63" s="40"/>
      <c r="C63" s="40"/>
      <c r="D63" s="40"/>
      <c r="E63" s="55"/>
      <c r="F63" s="40"/>
      <c r="G63" s="55"/>
      <c r="H63" s="55"/>
      <c r="I63" s="55"/>
      <c r="J63" s="55"/>
      <c r="K63" s="55" t="s">
        <v>77</v>
      </c>
      <c r="L63" s="55"/>
      <c r="M63" s="55" t="s">
        <v>78</v>
      </c>
      <c r="N63" s="67"/>
      <c r="O63" s="96"/>
    </row>
    <row r="64" spans="1:15" s="22" customFormat="1" ht="2.4500000000000002" customHeight="1" thickBot="1" x14ac:dyDescent="0.5">
      <c r="E64" s="24"/>
      <c r="G64" s="39"/>
      <c r="H64" s="39"/>
      <c r="I64" s="39"/>
      <c r="J64" s="39"/>
      <c r="K64" s="39"/>
      <c r="L64" s="39"/>
      <c r="M64" s="39"/>
      <c r="N64" s="67"/>
      <c r="O64" s="96"/>
    </row>
    <row r="65" spans="1:15" s="17" customFormat="1" ht="15" customHeight="1" thickBot="1" x14ac:dyDescent="0.5">
      <c r="A65" s="97" t="s">
        <v>27</v>
      </c>
      <c r="B65" s="97"/>
      <c r="C65" s="49" t="s">
        <v>21</v>
      </c>
      <c r="D65" s="49"/>
      <c r="E65" s="1"/>
      <c r="F65" s="46"/>
      <c r="G65" s="1"/>
      <c r="I65" s="1"/>
      <c r="K65" s="1"/>
      <c r="M65" s="1"/>
      <c r="N65" s="67"/>
      <c r="O65" s="96"/>
    </row>
    <row r="66" spans="1:15" s="22" customFormat="1" ht="2.4500000000000002" customHeight="1" x14ac:dyDescent="0.45">
      <c r="A66" s="66"/>
      <c r="B66" s="66"/>
      <c r="C66" s="98"/>
      <c r="D66" s="69"/>
      <c r="E66" s="65"/>
      <c r="F66" s="66"/>
      <c r="G66" s="66"/>
      <c r="H66" s="66"/>
      <c r="I66" s="66"/>
      <c r="J66" s="66"/>
      <c r="K66" s="66"/>
      <c r="L66" s="66"/>
      <c r="M66" s="66"/>
      <c r="O66" s="96"/>
    </row>
    <row r="67" spans="1:15" s="64" customFormat="1" ht="15" customHeight="1" x14ac:dyDescent="0.45">
      <c r="A67" s="94" t="s">
        <v>22</v>
      </c>
      <c r="B67" s="94"/>
      <c r="C67" s="98"/>
      <c r="D67" s="17"/>
      <c r="E67" s="87">
        <v>0.2</v>
      </c>
      <c r="F67" s="70"/>
      <c r="G67" s="87">
        <v>0.2</v>
      </c>
      <c r="H67" s="71"/>
      <c r="I67" s="87">
        <v>1</v>
      </c>
      <c r="J67" s="63"/>
      <c r="K67" s="87">
        <v>0.2</v>
      </c>
      <c r="L67" s="63"/>
      <c r="M67" s="87">
        <v>10</v>
      </c>
      <c r="O67" s="96"/>
    </row>
    <row r="68" spans="1:15" s="22" customFormat="1" ht="2.4500000000000002" customHeight="1" x14ac:dyDescent="0.45">
      <c r="E68" s="65"/>
      <c r="F68" s="66"/>
      <c r="G68" s="66"/>
      <c r="H68" s="66"/>
      <c r="I68" s="66"/>
      <c r="J68" s="66"/>
      <c r="K68" s="66"/>
      <c r="L68" s="66"/>
      <c r="M68" s="66"/>
      <c r="N68" s="67"/>
      <c r="O68" s="96"/>
    </row>
    <row r="69" spans="1:15" s="17" customFormat="1" ht="15" customHeight="1" x14ac:dyDescent="0.45">
      <c r="A69" s="99" t="s">
        <v>28</v>
      </c>
      <c r="B69" s="99"/>
      <c r="C69" s="49" t="s">
        <v>23</v>
      </c>
      <c r="D69" s="49"/>
      <c r="E69" s="51">
        <f>E65*E67</f>
        <v>0</v>
      </c>
      <c r="F69" s="46"/>
      <c r="G69" s="51">
        <f>G65*G67</f>
        <v>0</v>
      </c>
      <c r="I69" s="51">
        <f>I65*I67</f>
        <v>0</v>
      </c>
      <c r="K69" s="51">
        <f>K65*K67</f>
        <v>0</v>
      </c>
      <c r="M69" s="51">
        <f>M65*M67</f>
        <v>0</v>
      </c>
      <c r="O69" s="96"/>
    </row>
    <row r="70" spans="1:15" s="22" customFormat="1" ht="2.4500000000000002" customHeight="1" x14ac:dyDescent="0.45">
      <c r="E70" s="24"/>
      <c r="O70" s="96"/>
    </row>
    <row r="71" spans="1:15" s="17" customFormat="1" ht="15" customHeight="1" x14ac:dyDescent="0.45">
      <c r="A71" s="99" t="s">
        <v>29</v>
      </c>
      <c r="B71" s="99"/>
      <c r="C71" s="49" t="s">
        <v>25</v>
      </c>
      <c r="D71" s="43"/>
      <c r="E71" s="68"/>
      <c r="F71" s="62"/>
      <c r="G71" s="68"/>
      <c r="H71" s="63"/>
      <c r="I71" s="68"/>
      <c r="J71" s="63"/>
      <c r="K71" s="68"/>
      <c r="L71" s="63"/>
      <c r="M71" s="51">
        <f>SUM(E69:M69)</f>
        <v>0</v>
      </c>
      <c r="N71" s="43"/>
      <c r="O71" s="96"/>
    </row>
    <row r="72" spans="1:15" s="22" customFormat="1" ht="5.0999999999999996" customHeight="1" x14ac:dyDescent="0.45">
      <c r="G72" s="39"/>
      <c r="I72" s="39"/>
      <c r="K72" s="39"/>
      <c r="M72" s="24"/>
      <c r="O72" s="96"/>
    </row>
    <row r="73" spans="1:15" s="22" customFormat="1" ht="15" customHeight="1" x14ac:dyDescent="0.45">
      <c r="A73" s="100" t="s">
        <v>30</v>
      </c>
      <c r="B73" s="100"/>
      <c r="G73" s="39"/>
      <c r="I73" s="39"/>
      <c r="K73" s="39"/>
      <c r="M73" s="73">
        <f>M61+M71</f>
        <v>0</v>
      </c>
      <c r="O73" s="96"/>
    </row>
    <row r="74" spans="1:15" s="22" customFormat="1" ht="7.5" customHeight="1" x14ac:dyDescent="0.35">
      <c r="C74" s="23"/>
      <c r="D74" s="23"/>
      <c r="E74" s="24"/>
      <c r="G74" s="53"/>
      <c r="H74" s="53"/>
      <c r="I74" s="53"/>
      <c r="J74" s="53"/>
      <c r="K74" s="53"/>
      <c r="L74" s="53"/>
      <c r="M74" s="53"/>
      <c r="N74" s="53"/>
      <c r="O74" s="53"/>
    </row>
    <row r="75" spans="1:15" s="38" customFormat="1" ht="13.5" x14ac:dyDescent="0.45">
      <c r="A75" s="36" t="s">
        <v>31</v>
      </c>
      <c r="B75" s="36"/>
      <c r="C75" s="36"/>
      <c r="D75" s="36"/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</row>
    <row r="76" spans="1:15" s="22" customFormat="1" ht="2.4500000000000002" customHeight="1" x14ac:dyDescent="0.45">
      <c r="E76" s="24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8" customFormat="1" ht="14.25" customHeight="1" x14ac:dyDescent="0.45">
      <c r="A77" s="40" t="s">
        <v>61</v>
      </c>
      <c r="B77" s="40"/>
      <c r="C77" s="40"/>
      <c r="D77" s="40"/>
      <c r="E77" s="55" t="s">
        <v>17</v>
      </c>
      <c r="F77" s="40"/>
      <c r="G77" s="55" t="s">
        <v>18</v>
      </c>
      <c r="H77" s="55"/>
      <c r="I77" s="55" t="s">
        <v>19</v>
      </c>
      <c r="J77" s="55"/>
      <c r="K77" s="55"/>
      <c r="L77" s="55"/>
      <c r="M77" s="55"/>
      <c r="N77" s="42"/>
      <c r="O77" s="96" t="s">
        <v>45</v>
      </c>
    </row>
    <row r="78" spans="1:15" s="22" customFormat="1" ht="2.4500000000000002" customHeight="1" thickBot="1" x14ac:dyDescent="0.5">
      <c r="E78" s="24"/>
      <c r="G78" s="39"/>
      <c r="H78" s="39"/>
      <c r="I78" s="39"/>
      <c r="J78" s="39"/>
      <c r="K78" s="39"/>
      <c r="L78" s="39"/>
      <c r="M78" s="39"/>
      <c r="N78" s="39"/>
      <c r="O78" s="96"/>
    </row>
    <row r="79" spans="1:15" s="17" customFormat="1" ht="15" customHeight="1" thickBot="1" x14ac:dyDescent="0.5">
      <c r="A79" s="97" t="s">
        <v>62</v>
      </c>
      <c r="B79" s="97"/>
      <c r="C79" s="49" t="s">
        <v>32</v>
      </c>
      <c r="D79" s="49"/>
      <c r="E79" s="1"/>
      <c r="F79" s="46"/>
      <c r="G79" s="1"/>
      <c r="I79" s="1"/>
      <c r="K79" s="57"/>
      <c r="L79" s="58"/>
      <c r="M79" s="57"/>
      <c r="O79" s="96"/>
    </row>
    <row r="80" spans="1:15" s="22" customFormat="1" ht="2.4500000000000002" customHeight="1" x14ac:dyDescent="0.45">
      <c r="A80" s="66"/>
      <c r="B80" s="66"/>
      <c r="C80" s="98"/>
      <c r="D80" s="69"/>
      <c r="E80" s="65"/>
      <c r="F80" s="66"/>
      <c r="G80" s="66"/>
      <c r="H80" s="66"/>
      <c r="I80" s="66"/>
      <c r="J80" s="66"/>
      <c r="K80" s="57"/>
      <c r="L80" s="58"/>
      <c r="M80" s="57"/>
      <c r="N80" s="67"/>
      <c r="O80" s="96"/>
    </row>
    <row r="81" spans="1:15" s="64" customFormat="1" ht="15" customHeight="1" x14ac:dyDescent="0.45">
      <c r="A81" s="94" t="s">
        <v>22</v>
      </c>
      <c r="B81" s="94"/>
      <c r="C81" s="98"/>
      <c r="D81" s="49"/>
      <c r="E81" s="86">
        <v>2</v>
      </c>
      <c r="F81" s="62"/>
      <c r="G81" s="86">
        <v>2</v>
      </c>
      <c r="H81" s="63"/>
      <c r="I81" s="86">
        <v>10</v>
      </c>
      <c r="J81" s="63"/>
      <c r="K81" s="57"/>
      <c r="L81" s="58"/>
      <c r="M81" s="57"/>
      <c r="N81" s="67"/>
      <c r="O81" s="96"/>
    </row>
    <row r="82" spans="1:15" s="22" customFormat="1" ht="2.4500000000000002" customHeight="1" x14ac:dyDescent="0.45">
      <c r="E82" s="65"/>
      <c r="F82" s="66"/>
      <c r="G82" s="66"/>
      <c r="H82" s="66"/>
      <c r="I82" s="66"/>
      <c r="J82" s="66"/>
      <c r="K82" s="66"/>
      <c r="L82" s="66"/>
      <c r="M82" s="66"/>
      <c r="N82" s="67"/>
      <c r="O82" s="96"/>
    </row>
    <row r="83" spans="1:15" s="17" customFormat="1" ht="15" customHeight="1" x14ac:dyDescent="0.45">
      <c r="A83" s="99" t="s">
        <v>63</v>
      </c>
      <c r="B83" s="99"/>
      <c r="C83" s="49" t="s">
        <v>23</v>
      </c>
      <c r="D83" s="49"/>
      <c r="E83" s="51">
        <f>E79*E81</f>
        <v>0</v>
      </c>
      <c r="F83" s="46"/>
      <c r="G83" s="51">
        <f>G79*G81</f>
        <v>0</v>
      </c>
      <c r="I83" s="51">
        <f>I79*I81</f>
        <v>0</v>
      </c>
      <c r="K83" s="51"/>
      <c r="M83" s="51"/>
      <c r="N83" s="67"/>
      <c r="O83" s="96"/>
    </row>
    <row r="84" spans="1:15" s="22" customFormat="1" ht="2.4500000000000002" customHeight="1" x14ac:dyDescent="0.45">
      <c r="E84" s="24"/>
      <c r="N84" s="67"/>
      <c r="O84" s="96"/>
    </row>
    <row r="85" spans="1:15" s="17" customFormat="1" ht="15" customHeight="1" x14ac:dyDescent="0.45">
      <c r="A85" s="99" t="s">
        <v>64</v>
      </c>
      <c r="B85" s="99"/>
      <c r="C85" s="49" t="s">
        <v>25</v>
      </c>
      <c r="D85" s="43"/>
      <c r="E85" s="43"/>
      <c r="F85" s="43"/>
      <c r="G85" s="43"/>
      <c r="H85" s="43"/>
      <c r="I85" s="43"/>
      <c r="J85" s="43"/>
      <c r="K85" s="43"/>
      <c r="L85" s="43"/>
      <c r="M85" s="51">
        <f>SUM(E83:M83)</f>
        <v>0</v>
      </c>
      <c r="N85" s="67"/>
      <c r="O85" s="96"/>
    </row>
    <row r="86" spans="1:15" s="22" customFormat="1" ht="2.4500000000000002" customHeight="1" x14ac:dyDescent="0.45">
      <c r="E86" s="24"/>
      <c r="G86" s="39"/>
      <c r="H86" s="39"/>
      <c r="I86" s="39"/>
      <c r="J86" s="39"/>
      <c r="K86" s="39"/>
      <c r="L86" s="39"/>
      <c r="M86" s="39"/>
      <c r="N86" s="39"/>
      <c r="O86" s="96"/>
    </row>
    <row r="87" spans="1:15" s="38" customFormat="1" ht="15" customHeight="1" x14ac:dyDescent="0.45">
      <c r="A87" s="56"/>
      <c r="B87" s="56"/>
      <c r="C87" s="56"/>
      <c r="D87" s="56"/>
      <c r="E87" s="58"/>
      <c r="F87" s="56"/>
      <c r="G87" s="58"/>
      <c r="H87" s="58"/>
      <c r="I87" s="58"/>
      <c r="J87" s="58"/>
      <c r="K87" s="58"/>
      <c r="L87" s="58"/>
      <c r="M87" s="58"/>
      <c r="N87" s="67"/>
      <c r="O87" s="96"/>
    </row>
    <row r="88" spans="1:15" s="38" customFormat="1" ht="13.5" x14ac:dyDescent="0.45">
      <c r="A88" s="56"/>
      <c r="B88" s="56"/>
      <c r="C88" s="56"/>
      <c r="D88" s="56"/>
      <c r="E88" s="57"/>
      <c r="F88" s="56"/>
      <c r="G88" s="57"/>
      <c r="H88" s="58"/>
      <c r="I88" s="57"/>
      <c r="J88" s="58"/>
      <c r="K88" s="57"/>
      <c r="L88" s="58"/>
      <c r="M88" s="57"/>
      <c r="N88" s="42"/>
      <c r="O88" s="96"/>
    </row>
    <row r="89" spans="1:15" s="22" customFormat="1" ht="2.4500000000000002" customHeight="1" x14ac:dyDescent="0.45">
      <c r="E89" s="24"/>
      <c r="G89" s="39"/>
      <c r="H89" s="39"/>
      <c r="I89" s="39"/>
      <c r="J89" s="39"/>
      <c r="K89" s="39"/>
      <c r="L89" s="39"/>
      <c r="M89" s="39"/>
      <c r="N89" s="67"/>
      <c r="O89" s="96"/>
    </row>
    <row r="90" spans="1:15" s="17" customFormat="1" ht="15" customHeight="1" x14ac:dyDescent="0.45">
      <c r="A90" s="97"/>
      <c r="B90" s="97"/>
      <c r="C90" s="49"/>
      <c r="D90" s="49"/>
      <c r="E90" s="88"/>
      <c r="F90" s="56"/>
      <c r="G90" s="88"/>
      <c r="H90" s="58"/>
      <c r="I90" s="88"/>
      <c r="K90" s="74"/>
      <c r="M90" s="74"/>
      <c r="N90" s="67"/>
      <c r="O90" s="96"/>
    </row>
    <row r="91" spans="1:15" s="22" customFormat="1" ht="2.4500000000000002" customHeight="1" x14ac:dyDescent="0.45">
      <c r="A91" s="66"/>
      <c r="B91" s="66"/>
      <c r="C91" s="98"/>
      <c r="D91" s="69"/>
      <c r="E91" s="65"/>
      <c r="F91" s="66"/>
      <c r="G91" s="66"/>
      <c r="H91" s="66"/>
      <c r="I91" s="66"/>
      <c r="J91" s="66"/>
      <c r="K91" s="66"/>
      <c r="L91" s="66"/>
      <c r="M91" s="66"/>
      <c r="O91" s="96"/>
    </row>
    <row r="92" spans="1:15" s="64" customFormat="1" ht="15" customHeight="1" x14ac:dyDescent="0.45">
      <c r="A92" s="94"/>
      <c r="B92" s="94"/>
      <c r="C92" s="98"/>
      <c r="D92" s="49"/>
      <c r="E92" s="57"/>
      <c r="F92" s="56"/>
      <c r="G92" s="57"/>
      <c r="H92" s="58"/>
      <c r="I92" s="57"/>
      <c r="J92" s="63"/>
      <c r="K92" s="68"/>
      <c r="L92" s="63"/>
      <c r="M92" s="48"/>
      <c r="O92" s="96"/>
    </row>
    <row r="93" spans="1:15" s="22" customFormat="1" ht="2.4500000000000002" customHeight="1" x14ac:dyDescent="0.45">
      <c r="E93" s="57"/>
      <c r="F93" s="56"/>
      <c r="G93" s="57"/>
      <c r="H93" s="58"/>
      <c r="I93" s="57"/>
      <c r="O93" s="96"/>
    </row>
    <row r="94" spans="1:15" s="17" customFormat="1" ht="15" customHeight="1" x14ac:dyDescent="0.45">
      <c r="A94" s="99"/>
      <c r="B94" s="99"/>
      <c r="C94" s="49"/>
      <c r="D94" s="49"/>
      <c r="E94" s="51"/>
      <c r="F94" s="46"/>
      <c r="G94" s="51"/>
      <c r="I94" s="51"/>
      <c r="K94" s="51"/>
      <c r="M94" s="51"/>
      <c r="O94" s="96"/>
    </row>
    <row r="95" spans="1:15" s="22" customFormat="1" ht="2.4500000000000002" customHeight="1" x14ac:dyDescent="0.45">
      <c r="E95" s="24"/>
      <c r="O95" s="96"/>
    </row>
    <row r="96" spans="1:15" s="17" customFormat="1" ht="15" customHeight="1" x14ac:dyDescent="0.45">
      <c r="A96" s="99"/>
      <c r="B96" s="99"/>
      <c r="C96" s="49"/>
      <c r="D96" s="43"/>
      <c r="E96" s="43"/>
      <c r="F96" s="43"/>
      <c r="G96" s="43"/>
      <c r="H96" s="43"/>
      <c r="I96" s="43"/>
      <c r="J96" s="43"/>
      <c r="K96" s="43"/>
      <c r="L96" s="43"/>
      <c r="M96" s="72"/>
      <c r="N96" s="43"/>
      <c r="O96" s="96"/>
    </row>
    <row r="97" spans="1:16" s="22" customFormat="1" ht="2.4500000000000002" customHeight="1" x14ac:dyDescent="0.45">
      <c r="E97" s="24"/>
      <c r="G97" s="39"/>
      <c r="H97" s="39"/>
      <c r="I97" s="39"/>
      <c r="J97" s="39"/>
      <c r="K97" s="39"/>
      <c r="L97" s="39"/>
      <c r="M97" s="39"/>
      <c r="N97" s="39"/>
      <c r="O97" s="96"/>
    </row>
    <row r="98" spans="1:16" s="38" customFormat="1" ht="15" customHeight="1" x14ac:dyDescent="0.45">
      <c r="A98" s="40" t="s">
        <v>67</v>
      </c>
      <c r="B98" s="40"/>
      <c r="C98" s="40"/>
      <c r="D98" s="40"/>
      <c r="E98" s="55"/>
      <c r="F98" s="40"/>
      <c r="G98" s="55"/>
      <c r="H98" s="55"/>
      <c r="I98" s="55"/>
      <c r="J98" s="55"/>
      <c r="K98" s="55" t="s">
        <v>77</v>
      </c>
      <c r="L98" s="55"/>
      <c r="M98" s="55" t="s">
        <v>78</v>
      </c>
      <c r="N98" s="67"/>
      <c r="O98" s="96"/>
    </row>
    <row r="99" spans="1:16" s="22" customFormat="1" ht="2.4500000000000002" customHeight="1" thickBot="1" x14ac:dyDescent="0.5">
      <c r="E99" s="24"/>
      <c r="G99" s="39"/>
      <c r="H99" s="39"/>
      <c r="I99" s="39"/>
      <c r="J99" s="39"/>
      <c r="K99" s="39"/>
      <c r="L99" s="39"/>
      <c r="M99" s="39"/>
      <c r="N99" s="67"/>
      <c r="O99" s="96"/>
    </row>
    <row r="100" spans="1:16" s="17" customFormat="1" ht="15" customHeight="1" thickBot="1" x14ac:dyDescent="0.5">
      <c r="A100" s="97" t="s">
        <v>68</v>
      </c>
      <c r="B100" s="97"/>
      <c r="C100" s="49" t="s">
        <v>32</v>
      </c>
      <c r="D100" s="49"/>
      <c r="E100" s="57"/>
      <c r="F100" s="56"/>
      <c r="G100" s="57"/>
      <c r="H100" s="58"/>
      <c r="I100" s="57"/>
      <c r="K100" s="1"/>
      <c r="M100" s="1"/>
      <c r="N100" s="67"/>
      <c r="O100" s="96"/>
    </row>
    <row r="101" spans="1:16" s="22" customFormat="1" ht="2.4500000000000002" customHeight="1" x14ac:dyDescent="0.45">
      <c r="A101" s="66"/>
      <c r="B101" s="66"/>
      <c r="C101" s="98"/>
      <c r="D101" s="69"/>
      <c r="E101" s="65"/>
      <c r="F101" s="66"/>
      <c r="G101" s="66"/>
      <c r="H101" s="66"/>
      <c r="I101" s="66"/>
      <c r="J101" s="66"/>
      <c r="K101" s="66"/>
      <c r="L101" s="66"/>
      <c r="M101" s="66"/>
      <c r="O101" s="96"/>
    </row>
    <row r="102" spans="1:16" s="64" customFormat="1" ht="15" customHeight="1" x14ac:dyDescent="0.45">
      <c r="A102" s="94" t="s">
        <v>22</v>
      </c>
      <c r="B102" s="94"/>
      <c r="C102" s="98"/>
      <c r="D102" s="49"/>
      <c r="E102" s="57"/>
      <c r="F102" s="56"/>
      <c r="G102" s="57"/>
      <c r="H102" s="58"/>
      <c r="I102" s="57"/>
      <c r="J102" s="63"/>
      <c r="K102" s="86">
        <v>2</v>
      </c>
      <c r="L102" s="63"/>
      <c r="M102" s="86">
        <v>10</v>
      </c>
      <c r="O102" s="96"/>
    </row>
    <row r="103" spans="1:16" s="22" customFormat="1" ht="2.4500000000000002" customHeight="1" x14ac:dyDescent="0.45">
      <c r="E103" s="24"/>
      <c r="O103" s="96"/>
    </row>
    <row r="104" spans="1:16" s="17" customFormat="1" ht="15" customHeight="1" x14ac:dyDescent="0.45">
      <c r="A104" s="99" t="s">
        <v>69</v>
      </c>
      <c r="B104" s="99"/>
      <c r="C104" s="49" t="s">
        <v>23</v>
      </c>
      <c r="D104" s="49"/>
      <c r="E104" s="51"/>
      <c r="F104" s="46"/>
      <c r="G104" s="51"/>
      <c r="I104" s="51"/>
      <c r="K104" s="51">
        <f>K100*K102</f>
        <v>0</v>
      </c>
      <c r="M104" s="51">
        <f>M100*M102</f>
        <v>0</v>
      </c>
      <c r="O104" s="96"/>
    </row>
    <row r="105" spans="1:16" s="22" customFormat="1" ht="2.4500000000000002" customHeight="1" x14ac:dyDescent="0.45">
      <c r="E105" s="24"/>
      <c r="O105" s="96"/>
    </row>
    <row r="106" spans="1:16" s="17" customFormat="1" ht="15" customHeight="1" x14ac:dyDescent="0.45">
      <c r="A106" s="99" t="s">
        <v>70</v>
      </c>
      <c r="B106" s="99"/>
      <c r="C106" s="49" t="s">
        <v>25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51">
        <f>SUM(E104:M104)</f>
        <v>0</v>
      </c>
      <c r="N106" s="43"/>
      <c r="O106" s="96"/>
    </row>
    <row r="107" spans="1:16" s="22" customFormat="1" ht="5.0999999999999996" customHeight="1" x14ac:dyDescent="0.45">
      <c r="G107" s="39"/>
      <c r="I107" s="39"/>
      <c r="K107" s="39"/>
      <c r="M107" s="24"/>
      <c r="O107" s="96"/>
    </row>
    <row r="108" spans="1:16" s="22" customFormat="1" ht="15" customHeight="1" x14ac:dyDescent="0.45">
      <c r="A108" s="100" t="s">
        <v>33</v>
      </c>
      <c r="B108" s="100"/>
      <c r="G108" s="39"/>
      <c r="I108" s="39"/>
      <c r="K108" s="39"/>
      <c r="M108" s="73">
        <f>M85+M96+M106</f>
        <v>0</v>
      </c>
      <c r="O108" s="96"/>
    </row>
    <row r="109" spans="1:16" s="17" customFormat="1" ht="9.9499999999999993" customHeight="1" x14ac:dyDescent="0.45">
      <c r="A109" s="52"/>
      <c r="B109" s="52"/>
      <c r="C109" s="33"/>
      <c r="D109" s="33"/>
      <c r="E109" s="34"/>
      <c r="F109" s="52"/>
      <c r="G109" s="101"/>
      <c r="H109" s="101"/>
      <c r="I109" s="101"/>
      <c r="J109" s="101"/>
      <c r="K109" s="101"/>
      <c r="L109" s="101"/>
      <c r="M109" s="101"/>
      <c r="N109" s="101"/>
      <c r="O109" s="101"/>
      <c r="P109" s="22"/>
    </row>
    <row r="110" spans="1:16" s="38" customFormat="1" ht="13.5" x14ac:dyDescent="0.45">
      <c r="A110" s="36" t="s">
        <v>34</v>
      </c>
      <c r="B110" s="36"/>
      <c r="C110" s="36"/>
      <c r="D110" s="36"/>
      <c r="E110" s="37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22"/>
    </row>
    <row r="111" spans="1:16" s="22" customFormat="1" ht="2.4500000000000002" customHeight="1" thickBot="1" x14ac:dyDescent="0.45">
      <c r="M111" s="24"/>
      <c r="O111" s="75"/>
    </row>
    <row r="112" spans="1:16" s="17" customFormat="1" ht="15" customHeight="1" thickBot="1" x14ac:dyDescent="0.45">
      <c r="A112" s="97" t="s">
        <v>35</v>
      </c>
      <c r="B112" s="97"/>
      <c r="C112" s="95" t="s">
        <v>36</v>
      </c>
      <c r="D112" s="95"/>
      <c r="F112" s="46"/>
      <c r="H112" s="45"/>
      <c r="J112" s="45"/>
      <c r="L112" s="45"/>
      <c r="M112" s="1"/>
      <c r="N112" s="45"/>
      <c r="O112" s="75"/>
      <c r="P112" s="22"/>
    </row>
    <row r="113" spans="1:16" s="22" customFormat="1" ht="2.4500000000000002" customHeight="1" x14ac:dyDescent="0.4">
      <c r="C113" s="23"/>
      <c r="D113" s="23"/>
      <c r="H113" s="23"/>
      <c r="J113" s="23"/>
      <c r="L113" s="23"/>
      <c r="M113" s="24"/>
      <c r="N113" s="23"/>
      <c r="O113" s="75"/>
    </row>
    <row r="114" spans="1:16" s="17" customFormat="1" ht="15" customHeight="1" x14ac:dyDescent="0.4">
      <c r="A114" s="94" t="s">
        <v>37</v>
      </c>
      <c r="B114" s="94"/>
      <c r="C114" s="95" t="s">
        <v>38</v>
      </c>
      <c r="D114" s="95"/>
      <c r="F114" s="46"/>
      <c r="H114" s="45"/>
      <c r="J114" s="45"/>
      <c r="L114" s="45"/>
      <c r="M114" s="48">
        <f>M29+M37+M45</f>
        <v>2</v>
      </c>
      <c r="N114" s="45"/>
      <c r="O114" s="75"/>
      <c r="P114" s="22"/>
    </row>
    <row r="115" spans="1:16" s="22" customFormat="1" ht="5.0999999999999996" customHeight="1" x14ac:dyDescent="0.4">
      <c r="G115" s="39"/>
      <c r="I115" s="39"/>
      <c r="K115" s="39"/>
      <c r="M115" s="24"/>
      <c r="O115" s="75"/>
    </row>
    <row r="116" spans="1:16" s="22" customFormat="1" ht="15" customHeight="1" x14ac:dyDescent="0.4">
      <c r="A116" s="100" t="s">
        <v>39</v>
      </c>
      <c r="B116" s="100"/>
      <c r="G116" s="39"/>
      <c r="I116" s="39"/>
      <c r="K116" s="39"/>
      <c r="M116" s="73">
        <f>M112*M114*5</f>
        <v>0</v>
      </c>
      <c r="O116" s="75"/>
    </row>
    <row r="117" spans="1:16" s="17" customFormat="1" ht="9.9499999999999993" customHeight="1" x14ac:dyDescent="0.45">
      <c r="A117" s="52"/>
      <c r="B117" s="52"/>
      <c r="C117" s="33"/>
      <c r="D117" s="33"/>
      <c r="E117" s="34"/>
      <c r="F117" s="52"/>
      <c r="G117" s="101"/>
      <c r="H117" s="101"/>
      <c r="I117" s="101"/>
      <c r="J117" s="101"/>
      <c r="K117" s="101"/>
      <c r="L117" s="101"/>
      <c r="M117" s="101"/>
      <c r="N117" s="101"/>
      <c r="O117" s="101"/>
      <c r="P117" s="22"/>
    </row>
    <row r="118" spans="1:16" x14ac:dyDescent="0.4">
      <c r="A118" s="76" t="s">
        <v>40</v>
      </c>
      <c r="B118" s="77"/>
      <c r="C118" s="77"/>
      <c r="D118" s="77"/>
      <c r="E118" s="78"/>
      <c r="F118" s="77"/>
      <c r="G118" s="79"/>
      <c r="H118" s="79"/>
      <c r="I118" s="79"/>
      <c r="J118" s="79"/>
      <c r="K118" s="79"/>
      <c r="L118" s="79"/>
      <c r="M118" s="79"/>
      <c r="N118" s="79"/>
      <c r="O118" s="79"/>
      <c r="P118" s="22"/>
    </row>
    <row r="119" spans="1:16" s="22" customFormat="1" ht="2.4500000000000002" customHeight="1" x14ac:dyDescent="0.4">
      <c r="M119" s="24"/>
      <c r="O119" s="75"/>
    </row>
    <row r="120" spans="1:16" s="17" customFormat="1" ht="15" customHeight="1" x14ac:dyDescent="0.4">
      <c r="A120" s="99" t="s">
        <v>41</v>
      </c>
      <c r="B120" s="99"/>
      <c r="C120" s="49" t="s">
        <v>42</v>
      </c>
      <c r="D120" s="43"/>
      <c r="E120" s="43"/>
      <c r="F120" s="43"/>
      <c r="G120" s="43"/>
      <c r="I120" s="43"/>
      <c r="K120" s="43"/>
      <c r="M120" s="51">
        <f>M116+M108+M73+M49</f>
        <v>0</v>
      </c>
      <c r="N120" s="67"/>
      <c r="O120" s="75"/>
      <c r="P120" s="22"/>
    </row>
    <row r="121" spans="1:16" s="22" customFormat="1" ht="2.4500000000000002" customHeight="1" thickBot="1" x14ac:dyDescent="0.45">
      <c r="E121" s="24"/>
      <c r="N121" s="67"/>
      <c r="O121" s="75"/>
    </row>
    <row r="122" spans="1:16" ht="15.4" thickBot="1" x14ac:dyDescent="0.45">
      <c r="A122" s="80" t="s">
        <v>71</v>
      </c>
      <c r="M122" s="2">
        <v>7.0000000000000007E-2</v>
      </c>
      <c r="P122" s="22"/>
    </row>
    <row r="123" spans="1:16" s="22" customFormat="1" ht="2.4500000000000002" customHeight="1" x14ac:dyDescent="0.4">
      <c r="E123" s="24"/>
      <c r="N123" s="67"/>
      <c r="O123" s="75"/>
    </row>
    <row r="124" spans="1:16" x14ac:dyDescent="0.4">
      <c r="A124" s="80"/>
      <c r="B124" s="89" t="s">
        <v>74</v>
      </c>
      <c r="M124" s="90">
        <v>20</v>
      </c>
      <c r="P124" s="22"/>
    </row>
    <row r="125" spans="1:16" s="22" customFormat="1" ht="2.4500000000000002" customHeight="1" thickBot="1" x14ac:dyDescent="0.45">
      <c r="E125" s="24"/>
      <c r="N125" s="67"/>
      <c r="O125" s="75"/>
    </row>
    <row r="126" spans="1:16" ht="15.4" thickBot="1" x14ac:dyDescent="0.45">
      <c r="A126" s="80" t="s">
        <v>72</v>
      </c>
      <c r="M126" s="2">
        <v>0.19</v>
      </c>
      <c r="P126" s="22"/>
    </row>
    <row r="127" spans="1:16" s="22" customFormat="1" ht="2.4500000000000002" customHeight="1" x14ac:dyDescent="0.4">
      <c r="E127" s="24"/>
      <c r="N127" s="67"/>
      <c r="O127" s="75"/>
    </row>
    <row r="128" spans="1:16" x14ac:dyDescent="0.4">
      <c r="A128" s="80"/>
      <c r="B128" s="89" t="s">
        <v>73</v>
      </c>
      <c r="M128" s="90">
        <v>0</v>
      </c>
      <c r="P128" s="22"/>
    </row>
    <row r="129" spans="1:16" s="22" customFormat="1" ht="2.4500000000000002" customHeight="1" x14ac:dyDescent="0.4">
      <c r="E129" s="24"/>
      <c r="N129" s="67"/>
      <c r="O129" s="75"/>
    </row>
    <row r="130" spans="1:16" x14ac:dyDescent="0.4">
      <c r="A130" s="80" t="s">
        <v>75</v>
      </c>
      <c r="M130" s="81">
        <f>(M122*M124+M126*M128)/(M124+M128)</f>
        <v>7.0000000000000007E-2</v>
      </c>
      <c r="P130" s="22"/>
    </row>
    <row r="131" spans="1:16" s="22" customFormat="1" ht="2.4500000000000002" customHeight="1" x14ac:dyDescent="0.4">
      <c r="E131" s="24"/>
      <c r="N131" s="67"/>
      <c r="O131" s="75"/>
    </row>
    <row r="132" spans="1:16" ht="15" customHeight="1" x14ac:dyDescent="0.4">
      <c r="A132" s="82" t="s">
        <v>43</v>
      </c>
      <c r="B132" s="82"/>
      <c r="C132" s="98" t="s">
        <v>57</v>
      </c>
      <c r="D132" s="98"/>
      <c r="E132" s="98"/>
      <c r="F132" s="98"/>
      <c r="G132" s="98"/>
      <c r="H132" s="83"/>
      <c r="I132" s="83"/>
      <c r="J132" s="83"/>
      <c r="K132" s="83"/>
      <c r="L132" s="83"/>
      <c r="M132" s="54">
        <f>M120*(1+M130)</f>
        <v>0</v>
      </c>
      <c r="P132" s="22"/>
    </row>
    <row r="133" spans="1:16" s="22" customFormat="1" ht="7.5" customHeight="1" x14ac:dyDescent="0.45">
      <c r="A133" s="25"/>
      <c r="E133" s="24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6" s="22" customFormat="1" ht="20.65" x14ac:dyDescent="0.45">
      <c r="A134" s="28" t="s">
        <v>76</v>
      </c>
      <c r="B134" s="29"/>
      <c r="C134" s="29"/>
      <c r="D134" s="29"/>
      <c r="E134" s="30"/>
      <c r="F134" s="31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6" s="17" customFormat="1" ht="9.9499999999999993" customHeight="1" x14ac:dyDescent="0.45">
      <c r="A135" s="52"/>
      <c r="B135" s="52"/>
      <c r="C135" s="33"/>
      <c r="D135" s="33"/>
      <c r="E135" s="34"/>
      <c r="F135" s="52"/>
      <c r="G135" s="101"/>
      <c r="H135" s="101"/>
      <c r="I135" s="101"/>
      <c r="J135" s="101"/>
      <c r="K135" s="101"/>
      <c r="L135" s="101"/>
      <c r="M135" s="101"/>
      <c r="N135" s="101"/>
      <c r="O135" s="101"/>
      <c r="P135" s="22"/>
    </row>
    <row r="136" spans="1:16" x14ac:dyDescent="0.4">
      <c r="A136" s="76" t="s">
        <v>54</v>
      </c>
      <c r="B136" s="77"/>
      <c r="C136" s="77"/>
      <c r="D136" s="77"/>
      <c r="E136" s="78"/>
      <c r="F136" s="77"/>
      <c r="G136" s="79"/>
      <c r="H136" s="79"/>
      <c r="I136" s="79"/>
      <c r="J136" s="79"/>
      <c r="K136" s="79"/>
      <c r="L136" s="79"/>
      <c r="M136" s="79"/>
      <c r="N136" s="79"/>
      <c r="O136" s="79"/>
    </row>
    <row r="137" spans="1:16" s="22" customFormat="1" ht="2.4500000000000002" customHeight="1" x14ac:dyDescent="0.4">
      <c r="E137" s="24"/>
      <c r="N137" s="67"/>
      <c r="O137" s="75"/>
    </row>
    <row r="138" spans="1:16" x14ac:dyDescent="0.4">
      <c r="A138" s="82" t="s">
        <v>43</v>
      </c>
      <c r="C138" s="11" t="s">
        <v>49</v>
      </c>
      <c r="M138" s="51">
        <f>M132</f>
        <v>0</v>
      </c>
    </row>
    <row r="139" spans="1:16" s="22" customFormat="1" ht="2.4500000000000002" customHeight="1" x14ac:dyDescent="0.4">
      <c r="E139" s="24"/>
      <c r="N139" s="67"/>
      <c r="O139" s="75"/>
    </row>
    <row r="140" spans="1:16" x14ac:dyDescent="0.4">
      <c r="A140" s="11" t="s">
        <v>52</v>
      </c>
      <c r="C140" s="11" t="s">
        <v>50</v>
      </c>
      <c r="M140" s="51">
        <f>(0.05*(M73+0.7*M116))*(1+M130)</f>
        <v>0</v>
      </c>
    </row>
    <row r="141" spans="1:16" s="22" customFormat="1" ht="2.4500000000000002" customHeight="1" x14ac:dyDescent="0.4">
      <c r="E141" s="24"/>
      <c r="N141" s="67"/>
      <c r="O141" s="75"/>
    </row>
    <row r="142" spans="1:16" x14ac:dyDescent="0.4">
      <c r="A142" s="11" t="s">
        <v>53</v>
      </c>
      <c r="C142" s="84" t="s">
        <v>51</v>
      </c>
      <c r="M142" s="51">
        <f>(0.1*M108)*(1+M130)</f>
        <v>0</v>
      </c>
    </row>
    <row r="143" spans="1:16" s="22" customFormat="1" ht="2.4500000000000002" customHeight="1" x14ac:dyDescent="0.4">
      <c r="E143" s="24"/>
      <c r="N143" s="67"/>
      <c r="O143" s="75"/>
    </row>
    <row r="144" spans="1:16" s="82" customFormat="1" x14ac:dyDescent="0.4">
      <c r="A144" s="82" t="s">
        <v>55</v>
      </c>
      <c r="C144" s="11" t="s">
        <v>56</v>
      </c>
      <c r="E144" s="85"/>
      <c r="G144" s="83"/>
      <c r="H144" s="83"/>
      <c r="I144" s="83"/>
      <c r="J144" s="83"/>
      <c r="K144" s="83"/>
      <c r="L144" s="83"/>
      <c r="M144" s="54">
        <f>SUM(M138:M142)</f>
        <v>0</v>
      </c>
      <c r="N144" s="83"/>
      <c r="O144" s="83"/>
    </row>
  </sheetData>
  <sheetProtection sheet="1" selectLockedCells="1"/>
  <mergeCells count="50">
    <mergeCell ref="G135:O135"/>
    <mergeCell ref="A114:B114"/>
    <mergeCell ref="C114:D114"/>
    <mergeCell ref="A116:B116"/>
    <mergeCell ref="G117:O117"/>
    <mergeCell ref="A120:B120"/>
    <mergeCell ref="C132:G132"/>
    <mergeCell ref="A104:B104"/>
    <mergeCell ref="A106:B106"/>
    <mergeCell ref="A108:B108"/>
    <mergeCell ref="G109:O109"/>
    <mergeCell ref="A112:B112"/>
    <mergeCell ref="C112:D112"/>
    <mergeCell ref="O77:O108"/>
    <mergeCell ref="C101:C102"/>
    <mergeCell ref="A102:B102"/>
    <mergeCell ref="A83:B83"/>
    <mergeCell ref="A85:B85"/>
    <mergeCell ref="A90:B90"/>
    <mergeCell ref="C91:C92"/>
    <mergeCell ref="A92:B92"/>
    <mergeCell ref="A94:B94"/>
    <mergeCell ref="A96:B96"/>
    <mergeCell ref="A100:B100"/>
    <mergeCell ref="O53:O73"/>
    <mergeCell ref="A55:B55"/>
    <mergeCell ref="A57:B57"/>
    <mergeCell ref="A59:B59"/>
    <mergeCell ref="A61:B61"/>
    <mergeCell ref="A65:B65"/>
    <mergeCell ref="C66:C67"/>
    <mergeCell ref="A67:B67"/>
    <mergeCell ref="A69:B69"/>
    <mergeCell ref="A71:B71"/>
    <mergeCell ref="A73:B73"/>
    <mergeCell ref="A79:B79"/>
    <mergeCell ref="C80:C81"/>
    <mergeCell ref="A81:B81"/>
    <mergeCell ref="D7:O7"/>
    <mergeCell ref="O25:O49"/>
    <mergeCell ref="A27:B27"/>
    <mergeCell ref="A29:B29"/>
    <mergeCell ref="A31:B31"/>
    <mergeCell ref="A35:B35"/>
    <mergeCell ref="A37:B37"/>
    <mergeCell ref="A39:B39"/>
    <mergeCell ref="A43:B43"/>
    <mergeCell ref="A45:B45"/>
    <mergeCell ref="A47:B47"/>
    <mergeCell ref="A49:B49"/>
  </mergeCells>
  <dataValidations count="2">
    <dataValidation type="list" allowBlank="1" showInputMessage="1" showErrorMessage="1" sqref="M122" xr:uid="{A1673DA6-5276-4E9D-B885-972AEE52E04D}">
      <formula1>$P$1:$P$2</formula1>
    </dataValidation>
    <dataValidation type="list" allowBlank="1" showInputMessage="1" showErrorMessage="1" sqref="M126" xr:uid="{7918CCFD-E2CD-4AE7-98AF-ED775FE03D1A}">
      <formula1>$Q$1:$Q$2</formula1>
    </dataValidation>
  </dataValidations>
  <pageMargins left="0.59055118110236227" right="0.59055118110236227" top="0.62992125984251968" bottom="0.43307086614173229" header="0.39370078740157483" footer="0.35433070866141736"/>
  <pageSetup paperSize="9" scale="44" orientation="portrait" horizontalDpi="300" verticalDpi="300" r:id="rId1"/>
  <headerFooter alignWithMargins="0">
    <oddHeader xml:space="preserve">&amp;R&amp;"Arial,Standard"&amp;10&amp;K00-049Seite &amp;P von &amp;N  </oddHeader>
    <oddFooter>&amp;R&amp;P/&amp;N</oddFooter>
  </headerFooter>
  <rowBreaks count="2" manualBreakCount="2">
    <brk id="74" max="16383" man="1"/>
    <brk id="11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992FC-3819-4109-8EB9-BACA19A15ACB}">
  <sheetPr>
    <pageSetUpPr fitToPage="1"/>
  </sheetPr>
  <dimension ref="A1:Q144"/>
  <sheetViews>
    <sheetView showGridLines="0" topLeftCell="A3" zoomScaleNormal="100" zoomScaleSheetLayoutView="100" workbookViewId="0">
      <selection activeCell="E55" sqref="E55"/>
    </sheetView>
  </sheetViews>
  <sheetFormatPr baseColWidth="10" defaultColWidth="11.59765625" defaultRowHeight="15" x14ac:dyDescent="0.4"/>
  <cols>
    <col min="1" max="1" width="2.86328125" style="11" customWidth="1"/>
    <col min="2" max="2" width="66.86328125" style="11" customWidth="1"/>
    <col min="3" max="3" width="31" style="11" customWidth="1"/>
    <col min="4" max="4" width="2.1328125" style="11" customWidth="1"/>
    <col min="5" max="5" width="13.59765625" style="16" bestFit="1" customWidth="1"/>
    <col min="6" max="6" width="1.59765625" style="11" customWidth="1"/>
    <col min="7" max="7" width="13.59765625" style="75" bestFit="1" customWidth="1"/>
    <col min="8" max="8" width="1.59765625" style="75" customWidth="1"/>
    <col min="9" max="9" width="13.59765625" style="75" bestFit="1" customWidth="1"/>
    <col min="10" max="10" width="1.59765625" style="75" customWidth="1"/>
    <col min="11" max="11" width="13.59765625" style="75" bestFit="1" customWidth="1"/>
    <col min="12" max="12" width="1.59765625" style="75" customWidth="1"/>
    <col min="13" max="13" width="13.59765625" style="75" bestFit="1" customWidth="1"/>
    <col min="14" max="14" width="1.59765625" style="75" customWidth="1"/>
    <col min="15" max="15" width="17.59765625" style="75" customWidth="1"/>
    <col min="16" max="17" width="11.59765625" style="11" hidden="1" customWidth="1"/>
    <col min="18" max="16384" width="11.59765625" style="11"/>
  </cols>
  <sheetData>
    <row r="1" spans="1:17" customFormat="1" ht="14.25" x14ac:dyDescent="0.45">
      <c r="A1" s="3" t="s">
        <v>88</v>
      </c>
      <c r="B1" s="4"/>
      <c r="C1" s="5"/>
      <c r="D1" s="5"/>
      <c r="E1" s="6"/>
      <c r="F1" s="5"/>
      <c r="G1" s="5"/>
      <c r="H1" s="5"/>
      <c r="I1" s="5"/>
      <c r="J1" s="7"/>
      <c r="P1">
        <v>0</v>
      </c>
      <c r="Q1">
        <v>0</v>
      </c>
    </row>
    <row r="2" spans="1:17" customFormat="1" ht="17.25" x14ac:dyDescent="0.45">
      <c r="A2" s="8" t="s">
        <v>89</v>
      </c>
      <c r="B2" s="9"/>
      <c r="C2" s="5"/>
      <c r="D2" s="5"/>
      <c r="E2" s="6"/>
      <c r="F2" s="5"/>
      <c r="G2" s="5"/>
      <c r="H2" s="5"/>
      <c r="I2" s="5"/>
      <c r="J2" s="7"/>
      <c r="P2">
        <v>7</v>
      </c>
      <c r="Q2">
        <v>19</v>
      </c>
    </row>
    <row r="3" spans="1:17" ht="20.45" customHeight="1" x14ac:dyDescent="0.45">
      <c r="A3" s="10" t="s">
        <v>90</v>
      </c>
      <c r="C3" s="12"/>
      <c r="D3" s="12"/>
      <c r="E3" s="12"/>
      <c r="F3" s="12"/>
      <c r="G3" s="12"/>
      <c r="H3" s="12"/>
      <c r="I3" s="12"/>
      <c r="J3" s="13"/>
      <c r="K3" s="11"/>
      <c r="L3" s="11"/>
      <c r="M3" s="11"/>
      <c r="N3" s="11"/>
      <c r="O3" s="11"/>
    </row>
    <row r="4" spans="1:17" s="14" customFormat="1" ht="17.25" x14ac:dyDescent="0.45">
      <c r="A4" s="14" t="s">
        <v>86</v>
      </c>
      <c r="C4" s="14">
        <v>9</v>
      </c>
      <c r="E4" s="12"/>
    </row>
    <row r="5" spans="1:17" ht="12.75" x14ac:dyDescent="0.35">
      <c r="A5" s="11" t="s">
        <v>0</v>
      </c>
      <c r="E5" s="15"/>
      <c r="G5" s="11"/>
      <c r="H5" s="11"/>
      <c r="I5" s="11"/>
      <c r="J5" s="11"/>
      <c r="K5" s="11"/>
      <c r="L5" s="11"/>
      <c r="M5" s="11"/>
      <c r="N5" s="16"/>
      <c r="O5" s="11"/>
    </row>
    <row r="6" spans="1:17" ht="5.0999999999999996" customHeight="1" thickBot="1" x14ac:dyDescent="0.4">
      <c r="E6" s="15"/>
      <c r="G6" s="11"/>
      <c r="H6" s="11"/>
      <c r="I6" s="11"/>
      <c r="J6" s="11"/>
      <c r="K6" s="11"/>
      <c r="L6" s="11"/>
      <c r="M6" s="11"/>
      <c r="N6" s="16"/>
      <c r="O6" s="17"/>
    </row>
    <row r="7" spans="1:17" ht="15" customHeight="1" thickBot="1" x14ac:dyDescent="0.4">
      <c r="A7" s="18" t="s">
        <v>1</v>
      </c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7" ht="7.5" customHeight="1" x14ac:dyDescent="0.35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11"/>
    </row>
    <row r="9" spans="1:17" x14ac:dyDescent="0.35">
      <c r="A9" s="21" t="s">
        <v>2</v>
      </c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</row>
    <row r="10" spans="1:17" s="22" customFormat="1" ht="2.4500000000000002" customHeight="1" x14ac:dyDescent="0.35">
      <c r="C10" s="23"/>
      <c r="D10" s="23"/>
      <c r="M10" s="24"/>
      <c r="O10" s="20"/>
    </row>
    <row r="11" spans="1:17" x14ac:dyDescent="0.35">
      <c r="A11" s="25" t="s">
        <v>47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4"/>
      <c r="N11" s="22"/>
      <c r="O11" s="20"/>
    </row>
    <row r="12" spans="1:17" s="22" customFormat="1" ht="2.4500000000000002" customHeight="1" x14ac:dyDescent="0.35">
      <c r="C12" s="23"/>
      <c r="D12" s="23"/>
      <c r="M12" s="24"/>
      <c r="O12" s="20"/>
    </row>
    <row r="13" spans="1:17" x14ac:dyDescent="0.35">
      <c r="A13" s="25" t="s">
        <v>3</v>
      </c>
      <c r="B13" s="19"/>
      <c r="C13" s="19"/>
      <c r="D13" s="19"/>
      <c r="E13" s="22"/>
      <c r="F13" s="22"/>
      <c r="G13" s="22"/>
      <c r="H13" s="22"/>
      <c r="I13" s="22"/>
      <c r="J13" s="22"/>
      <c r="K13" s="22"/>
      <c r="L13" s="22"/>
      <c r="M13" s="24"/>
      <c r="N13" s="22"/>
      <c r="O13" s="20"/>
    </row>
    <row r="14" spans="1:17" s="22" customFormat="1" ht="2.4500000000000002" customHeight="1" x14ac:dyDescent="0.35">
      <c r="C14" s="23"/>
      <c r="D14" s="23"/>
      <c r="M14" s="24"/>
      <c r="O14" s="20"/>
    </row>
    <row r="15" spans="1:17" x14ac:dyDescent="0.35">
      <c r="A15" s="25" t="s">
        <v>4</v>
      </c>
      <c r="B15" s="19"/>
      <c r="C15" s="19" t="s">
        <v>46</v>
      </c>
      <c r="D15" s="19"/>
      <c r="E15" s="22"/>
      <c r="F15" s="22"/>
      <c r="G15" s="22"/>
      <c r="H15" s="22"/>
      <c r="I15" s="22"/>
      <c r="J15" s="22"/>
      <c r="K15" s="22"/>
      <c r="L15" s="22"/>
      <c r="M15" s="24"/>
      <c r="N15" s="22"/>
      <c r="O15" s="20"/>
    </row>
    <row r="16" spans="1:17" s="22" customFormat="1" ht="2.4500000000000002" customHeight="1" x14ac:dyDescent="0.35">
      <c r="C16" s="23"/>
      <c r="D16" s="23"/>
      <c r="M16" s="24"/>
      <c r="O16" s="20"/>
    </row>
    <row r="17" spans="1:15" s="22" customFormat="1" x14ac:dyDescent="0.45">
      <c r="A17" s="26" t="s">
        <v>5</v>
      </c>
      <c r="B17" s="19"/>
      <c r="C17" s="19"/>
      <c r="D17" s="19"/>
      <c r="M17" s="24"/>
      <c r="O17" s="20"/>
    </row>
    <row r="18" spans="1:15" s="22" customFormat="1" ht="2.4500000000000002" customHeight="1" x14ac:dyDescent="0.35">
      <c r="C18" s="23"/>
      <c r="D18" s="23"/>
      <c r="M18" s="24"/>
      <c r="O18" s="20"/>
    </row>
    <row r="19" spans="1:15" s="22" customFormat="1" x14ac:dyDescent="0.45">
      <c r="A19" s="25" t="s">
        <v>48</v>
      </c>
      <c r="B19" s="19"/>
      <c r="C19" s="19"/>
      <c r="D19" s="19"/>
      <c r="M19" s="24"/>
      <c r="O19" s="20"/>
    </row>
    <row r="20" spans="1:15" s="22" customFormat="1" ht="7.5" customHeight="1" x14ac:dyDescent="0.45">
      <c r="A20" s="25"/>
      <c r="E20" s="24"/>
      <c r="G20" s="27"/>
      <c r="H20" s="27"/>
      <c r="I20" s="27"/>
      <c r="J20" s="27"/>
      <c r="K20" s="27"/>
      <c r="L20" s="27"/>
      <c r="M20" s="27"/>
      <c r="N20" s="27"/>
      <c r="O20" s="27"/>
    </row>
    <row r="21" spans="1:15" s="22" customFormat="1" ht="20.65" x14ac:dyDescent="0.45">
      <c r="A21" s="28" t="s">
        <v>6</v>
      </c>
      <c r="B21" s="29"/>
      <c r="C21" s="29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7" customFormat="1" ht="7.5" customHeight="1" x14ac:dyDescent="0.45">
      <c r="C22" s="33"/>
      <c r="D22" s="33"/>
      <c r="E22" s="34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8" customFormat="1" ht="13.5" x14ac:dyDescent="0.45">
      <c r="A23" s="36" t="s">
        <v>7</v>
      </c>
      <c r="B23" s="36"/>
      <c r="C23" s="36"/>
      <c r="D23" s="36"/>
      <c r="E23" s="37"/>
      <c r="F23" s="36"/>
      <c r="G23" s="37"/>
      <c r="H23" s="37"/>
      <c r="I23" s="37"/>
      <c r="J23" s="37"/>
      <c r="K23" s="37"/>
      <c r="L23" s="37"/>
      <c r="M23" s="37"/>
      <c r="N23" s="37"/>
      <c r="O23" s="37"/>
    </row>
    <row r="24" spans="1:15" s="22" customFormat="1" ht="2.4500000000000002" customHeight="1" x14ac:dyDescent="0.45">
      <c r="E24" s="24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38" customFormat="1" ht="13.5" customHeight="1" x14ac:dyDescent="0.45">
      <c r="A25" s="40" t="s">
        <v>59</v>
      </c>
      <c r="B25" s="40"/>
      <c r="C25" s="40"/>
      <c r="D25" s="40"/>
      <c r="E25" s="41"/>
      <c r="F25" s="40"/>
      <c r="G25" s="41"/>
      <c r="H25" s="41"/>
      <c r="I25" s="41"/>
      <c r="J25" s="41"/>
      <c r="K25" s="41"/>
      <c r="L25" s="41"/>
      <c r="M25" s="41"/>
      <c r="N25" s="42"/>
      <c r="O25" s="100" t="s">
        <v>8</v>
      </c>
    </row>
    <row r="26" spans="1:15" s="22" customFormat="1" ht="2.4500000000000002" customHeight="1" thickBot="1" x14ac:dyDescent="0.5">
      <c r="E26" s="24"/>
      <c r="G26" s="39"/>
      <c r="H26" s="39"/>
      <c r="I26" s="39"/>
      <c r="J26" s="39"/>
      <c r="K26" s="39"/>
      <c r="L26" s="39"/>
      <c r="M26" s="39"/>
      <c r="N26" s="39"/>
      <c r="O26" s="100"/>
    </row>
    <row r="27" spans="1:15" s="17" customFormat="1" ht="15" customHeight="1" thickBot="1" x14ac:dyDescent="0.4">
      <c r="A27" s="97" t="s">
        <v>9</v>
      </c>
      <c r="B27" s="97"/>
      <c r="C27" s="44" t="s">
        <v>10</v>
      </c>
      <c r="D27" s="45"/>
      <c r="F27" s="46"/>
      <c r="M27" s="1"/>
      <c r="O27" s="100"/>
    </row>
    <row r="28" spans="1:15" s="22" customFormat="1" ht="2.4500000000000002" customHeight="1" x14ac:dyDescent="0.35">
      <c r="C28" s="23"/>
      <c r="D28" s="23"/>
      <c r="M28" s="24"/>
      <c r="O28" s="100"/>
    </row>
    <row r="29" spans="1:15" s="17" customFormat="1" ht="15" customHeight="1" x14ac:dyDescent="0.45">
      <c r="A29" s="94" t="s">
        <v>11</v>
      </c>
      <c r="B29" s="94"/>
      <c r="C29" s="47" t="s">
        <v>12</v>
      </c>
      <c r="D29" s="47"/>
      <c r="F29" s="46"/>
      <c r="M29" s="48">
        <v>1</v>
      </c>
      <c r="O29" s="100"/>
    </row>
    <row r="30" spans="1:15" s="22" customFormat="1" ht="2.4500000000000002" customHeight="1" x14ac:dyDescent="0.35">
      <c r="C30" s="23"/>
      <c r="D30" s="23"/>
      <c r="M30" s="24"/>
      <c r="O30" s="100"/>
    </row>
    <row r="31" spans="1:15" s="17" customFormat="1" ht="15" customHeight="1" x14ac:dyDescent="0.45">
      <c r="A31" s="99" t="s">
        <v>60</v>
      </c>
      <c r="B31" s="99"/>
      <c r="C31" s="49" t="s">
        <v>13</v>
      </c>
      <c r="D31" s="49"/>
      <c r="F31" s="50"/>
      <c r="H31" s="49"/>
      <c r="J31" s="49"/>
      <c r="L31" s="49"/>
      <c r="M31" s="51">
        <f>ROUND(M27*M29,2)*5</f>
        <v>0</v>
      </c>
      <c r="N31" s="49"/>
      <c r="O31" s="100"/>
    </row>
    <row r="32" spans="1:15" s="17" customFormat="1" ht="5.0999999999999996" customHeight="1" x14ac:dyDescent="0.45">
      <c r="C32" s="33"/>
      <c r="D32" s="33"/>
      <c r="H32" s="33"/>
      <c r="J32" s="33"/>
      <c r="L32" s="33"/>
      <c r="M32" s="34"/>
      <c r="N32" s="33"/>
      <c r="O32" s="100"/>
    </row>
    <row r="33" spans="1:15" s="38" customFormat="1" ht="13.5" x14ac:dyDescent="0.4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42"/>
      <c r="O33" s="100"/>
    </row>
    <row r="34" spans="1:15" s="22" customFormat="1" ht="2.4500000000000002" customHeight="1" x14ac:dyDescent="0.45">
      <c r="M34" s="24"/>
      <c r="O34" s="100"/>
    </row>
    <row r="35" spans="1:15" s="17" customFormat="1" ht="15" customHeight="1" x14ac:dyDescent="0.35">
      <c r="A35" s="97"/>
      <c r="B35" s="97"/>
      <c r="C35" s="44"/>
      <c r="D35" s="45"/>
      <c r="F35" s="46"/>
      <c r="H35" s="45"/>
      <c r="J35" s="45"/>
      <c r="K35" s="45"/>
      <c r="L35" s="45"/>
      <c r="M35" s="45"/>
      <c r="N35" s="45"/>
      <c r="O35" s="100"/>
    </row>
    <row r="36" spans="1:15" s="22" customFormat="1" ht="2.4500000000000002" customHeight="1" x14ac:dyDescent="0.35">
      <c r="C36" s="23"/>
      <c r="D36" s="23"/>
      <c r="H36" s="23"/>
      <c r="J36" s="23"/>
      <c r="L36" s="23"/>
      <c r="M36" s="24"/>
      <c r="N36" s="23"/>
      <c r="O36" s="100"/>
    </row>
    <row r="37" spans="1:15" s="17" customFormat="1" ht="15" customHeight="1" x14ac:dyDescent="0.45">
      <c r="A37" s="99"/>
      <c r="B37" s="99"/>
      <c r="C37" s="47"/>
      <c r="D37" s="47"/>
      <c r="F37" s="46"/>
      <c r="H37" s="47"/>
      <c r="J37" s="47"/>
      <c r="L37" s="47"/>
      <c r="M37" s="48"/>
      <c r="N37" s="47"/>
      <c r="O37" s="100"/>
    </row>
    <row r="38" spans="1:15" s="22" customFormat="1" ht="2.4500000000000002" customHeight="1" x14ac:dyDescent="0.35">
      <c r="C38" s="23"/>
      <c r="D38" s="23"/>
      <c r="H38" s="23"/>
      <c r="J38" s="23"/>
      <c r="L38" s="23"/>
      <c r="M38" s="24"/>
      <c r="N38" s="23"/>
      <c r="O38" s="100"/>
    </row>
    <row r="39" spans="1:15" s="17" customFormat="1" ht="15" customHeight="1" x14ac:dyDescent="0.45">
      <c r="A39" s="99"/>
      <c r="B39" s="99"/>
      <c r="C39" s="49"/>
      <c r="D39" s="49"/>
      <c r="F39" s="50"/>
      <c r="H39" s="49"/>
      <c r="J39" s="49"/>
      <c r="L39" s="49"/>
      <c r="M39" s="51"/>
      <c r="N39" s="49"/>
      <c r="O39" s="100"/>
    </row>
    <row r="40" spans="1:15" s="17" customFormat="1" ht="5.0999999999999996" customHeight="1" x14ac:dyDescent="0.45">
      <c r="B40" s="52"/>
      <c r="C40" s="33"/>
      <c r="D40" s="33"/>
      <c r="F40" s="52"/>
      <c r="H40" s="33"/>
      <c r="J40" s="33"/>
      <c r="L40" s="33"/>
      <c r="M40" s="34"/>
      <c r="N40" s="33"/>
      <c r="O40" s="100"/>
    </row>
    <row r="41" spans="1:15" s="38" customFormat="1" ht="13.5" x14ac:dyDescent="0.45">
      <c r="A41" s="40" t="s">
        <v>65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2"/>
      <c r="O41" s="100"/>
    </row>
    <row r="42" spans="1:15" s="22" customFormat="1" ht="2.4500000000000002" customHeight="1" thickBot="1" x14ac:dyDescent="0.5">
      <c r="M42" s="24"/>
      <c r="O42" s="100"/>
    </row>
    <row r="43" spans="1:15" s="17" customFormat="1" ht="15" customHeight="1" thickBot="1" x14ac:dyDescent="0.4">
      <c r="A43" s="97" t="s">
        <v>9</v>
      </c>
      <c r="B43" s="97"/>
      <c r="C43" s="44" t="s">
        <v>10</v>
      </c>
      <c r="D43" s="45"/>
      <c r="F43" s="46"/>
      <c r="H43" s="45"/>
      <c r="J43" s="45"/>
      <c r="L43" s="45"/>
      <c r="M43" s="1"/>
      <c r="N43" s="45"/>
      <c r="O43" s="100"/>
    </row>
    <row r="44" spans="1:15" s="22" customFormat="1" ht="2.4500000000000002" customHeight="1" x14ac:dyDescent="0.35">
      <c r="C44" s="23"/>
      <c r="D44" s="23"/>
      <c r="H44" s="23"/>
      <c r="J44" s="23"/>
      <c r="L44" s="23"/>
      <c r="M44" s="24"/>
      <c r="N44" s="23"/>
      <c r="O44" s="100"/>
    </row>
    <row r="45" spans="1:15" s="17" customFormat="1" ht="15" customHeight="1" x14ac:dyDescent="0.45">
      <c r="A45" s="94" t="s">
        <v>11</v>
      </c>
      <c r="B45" s="94"/>
      <c r="C45" s="47" t="s">
        <v>12</v>
      </c>
      <c r="D45" s="47"/>
      <c r="F45" s="46"/>
      <c r="H45" s="47"/>
      <c r="J45" s="47"/>
      <c r="L45" s="47"/>
      <c r="M45" s="48">
        <v>1</v>
      </c>
      <c r="N45" s="47"/>
      <c r="O45" s="100"/>
    </row>
    <row r="46" spans="1:15" s="22" customFormat="1" ht="2.4500000000000002" customHeight="1" x14ac:dyDescent="0.35">
      <c r="C46" s="23"/>
      <c r="D46" s="23"/>
      <c r="H46" s="23"/>
      <c r="J46" s="23"/>
      <c r="L46" s="23"/>
      <c r="M46" s="24"/>
      <c r="N46" s="23"/>
      <c r="O46" s="100"/>
    </row>
    <row r="47" spans="1:15" s="17" customFormat="1" ht="15" customHeight="1" x14ac:dyDescent="0.45">
      <c r="A47" s="99" t="s">
        <v>66</v>
      </c>
      <c r="B47" s="99"/>
      <c r="C47" s="49" t="s">
        <v>13</v>
      </c>
      <c r="D47" s="49"/>
      <c r="F47" s="50"/>
      <c r="H47" s="49"/>
      <c r="J47" s="49"/>
      <c r="L47" s="49"/>
      <c r="M47" s="51">
        <f>ROUND(M43*M45,2)*5</f>
        <v>0</v>
      </c>
      <c r="N47" s="49"/>
      <c r="O47" s="100"/>
    </row>
    <row r="48" spans="1:15" s="22" customFormat="1" ht="5.0999999999999996" customHeight="1" x14ac:dyDescent="0.45">
      <c r="G48" s="39"/>
      <c r="I48" s="39"/>
      <c r="K48" s="39"/>
      <c r="M48" s="24"/>
      <c r="O48" s="100"/>
    </row>
    <row r="49" spans="1:15" s="17" customFormat="1" ht="15" customHeight="1" x14ac:dyDescent="0.45">
      <c r="A49" s="104" t="s">
        <v>14</v>
      </c>
      <c r="B49" s="104"/>
      <c r="C49" s="19"/>
      <c r="D49" s="44"/>
      <c r="F49" s="46"/>
      <c r="G49" s="53"/>
      <c r="H49" s="44"/>
      <c r="I49" s="53"/>
      <c r="J49" s="44"/>
      <c r="K49" s="53"/>
      <c r="L49" s="44"/>
      <c r="M49" s="54">
        <f>M31+M39+M47</f>
        <v>0</v>
      </c>
      <c r="N49" s="44"/>
      <c r="O49" s="100"/>
    </row>
    <row r="50" spans="1:15" s="22" customFormat="1" ht="7.5" customHeight="1" x14ac:dyDescent="0.35">
      <c r="C50" s="23"/>
      <c r="D50" s="23"/>
      <c r="E50" s="24"/>
      <c r="G50" s="53"/>
      <c r="H50" s="53"/>
      <c r="I50" s="53"/>
      <c r="J50" s="53"/>
      <c r="K50" s="53"/>
      <c r="L50" s="53"/>
      <c r="M50" s="53"/>
      <c r="N50" s="53"/>
      <c r="O50" s="53"/>
    </row>
    <row r="51" spans="1:15" s="38" customFormat="1" ht="13.5" x14ac:dyDescent="0.45">
      <c r="A51" s="36" t="s">
        <v>15</v>
      </c>
      <c r="B51" s="36"/>
      <c r="C51" s="36"/>
      <c r="D51" s="36"/>
      <c r="E51" s="37"/>
      <c r="F51" s="36"/>
      <c r="G51" s="37"/>
      <c r="H51" s="37"/>
      <c r="I51" s="37"/>
      <c r="J51" s="37"/>
      <c r="K51" s="37"/>
      <c r="L51" s="37"/>
      <c r="M51" s="37"/>
      <c r="N51" s="37"/>
      <c r="O51" s="37"/>
    </row>
    <row r="52" spans="1:15" s="22" customFormat="1" ht="2.4500000000000002" customHeight="1" x14ac:dyDescent="0.45">
      <c r="E52" s="24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8" customFormat="1" ht="14.25" customHeight="1" x14ac:dyDescent="0.45">
      <c r="A53" s="40" t="s">
        <v>16</v>
      </c>
      <c r="B53" s="40"/>
      <c r="C53" s="40"/>
      <c r="D53" s="40"/>
      <c r="E53" s="55" t="s">
        <v>17</v>
      </c>
      <c r="F53" s="40"/>
      <c r="G53" s="55" t="s">
        <v>18</v>
      </c>
      <c r="H53" s="55"/>
      <c r="I53" s="55" t="s">
        <v>19</v>
      </c>
      <c r="J53" s="55"/>
      <c r="K53" s="55" t="s">
        <v>77</v>
      </c>
      <c r="L53" s="55"/>
      <c r="M53" s="55" t="s">
        <v>78</v>
      </c>
      <c r="N53" s="42"/>
      <c r="O53" s="96" t="s">
        <v>45</v>
      </c>
    </row>
    <row r="54" spans="1:15" s="22" customFormat="1" ht="2.4500000000000002" customHeight="1" thickBot="1" x14ac:dyDescent="0.5">
      <c r="E54" s="24"/>
      <c r="G54" s="39"/>
      <c r="H54" s="39"/>
      <c r="I54" s="39"/>
      <c r="J54" s="39"/>
      <c r="K54" s="39"/>
      <c r="L54" s="39"/>
      <c r="M54" s="39"/>
      <c r="N54" s="39"/>
      <c r="O54" s="96"/>
    </row>
    <row r="55" spans="1:15" s="17" customFormat="1" ht="15" customHeight="1" thickBot="1" x14ac:dyDescent="0.5">
      <c r="A55" s="97" t="s">
        <v>20</v>
      </c>
      <c r="B55" s="97"/>
      <c r="C55" s="49" t="s">
        <v>21</v>
      </c>
      <c r="D55" s="49"/>
      <c r="E55" s="1"/>
      <c r="F55" s="46"/>
      <c r="G55" s="1"/>
      <c r="I55" s="1"/>
      <c r="K55" s="1"/>
      <c r="M55" s="1"/>
      <c r="O55" s="96"/>
    </row>
    <row r="56" spans="1:15" s="22" customFormat="1" ht="2.25" customHeight="1" x14ac:dyDescent="0.45">
      <c r="A56" s="59"/>
      <c r="C56" s="60"/>
      <c r="D56" s="60"/>
      <c r="E56" s="61"/>
      <c r="O56" s="96"/>
    </row>
    <row r="57" spans="1:15" s="64" customFormat="1" ht="17.25" customHeight="1" x14ac:dyDescent="0.45">
      <c r="A57" s="94" t="s">
        <v>22</v>
      </c>
      <c r="B57" s="94"/>
      <c r="C57" s="49"/>
      <c r="D57" s="17"/>
      <c r="E57" s="86">
        <v>2</v>
      </c>
      <c r="F57" s="62"/>
      <c r="G57" s="86">
        <v>10</v>
      </c>
      <c r="H57" s="63"/>
      <c r="I57" s="86">
        <v>2</v>
      </c>
      <c r="J57" s="63"/>
      <c r="K57" s="86">
        <v>2</v>
      </c>
      <c r="L57" s="63"/>
      <c r="M57" s="86">
        <v>10</v>
      </c>
      <c r="O57" s="96"/>
    </row>
    <row r="58" spans="1:15" s="22" customFormat="1" ht="2.4500000000000002" customHeight="1" x14ac:dyDescent="0.45">
      <c r="E58" s="65"/>
      <c r="F58" s="66"/>
      <c r="G58" s="66"/>
      <c r="H58" s="66"/>
      <c r="I58" s="66"/>
      <c r="J58" s="66"/>
      <c r="K58" s="66"/>
      <c r="L58" s="66"/>
      <c r="M58" s="66"/>
      <c r="N58" s="67"/>
      <c r="O58" s="96"/>
    </row>
    <row r="59" spans="1:15" s="17" customFormat="1" ht="15" customHeight="1" x14ac:dyDescent="0.45">
      <c r="A59" s="99" t="s">
        <v>44</v>
      </c>
      <c r="B59" s="99"/>
      <c r="C59" s="49" t="s">
        <v>23</v>
      </c>
      <c r="D59" s="49"/>
      <c r="E59" s="51">
        <f>E55*E57</f>
        <v>0</v>
      </c>
      <c r="F59" s="46"/>
      <c r="G59" s="51">
        <f>G55*G57</f>
        <v>0</v>
      </c>
      <c r="I59" s="51">
        <f>I55*I57</f>
        <v>0</v>
      </c>
      <c r="K59" s="51">
        <f>K55*K57</f>
        <v>0</v>
      </c>
      <c r="M59" s="51">
        <f>M55*M57</f>
        <v>0</v>
      </c>
      <c r="N59" s="67"/>
      <c r="O59" s="96"/>
    </row>
    <row r="60" spans="1:15" s="22" customFormat="1" ht="2.4500000000000002" customHeight="1" x14ac:dyDescent="0.45">
      <c r="E60" s="24"/>
      <c r="N60" s="67"/>
      <c r="O60" s="96"/>
    </row>
    <row r="61" spans="1:15" s="17" customFormat="1" ht="15" customHeight="1" x14ac:dyDescent="0.45">
      <c r="A61" s="99" t="s">
        <v>24</v>
      </c>
      <c r="B61" s="99"/>
      <c r="C61" s="49" t="s">
        <v>25</v>
      </c>
      <c r="D61" s="43"/>
      <c r="E61" s="68"/>
      <c r="F61" s="62"/>
      <c r="G61" s="68"/>
      <c r="H61" s="63"/>
      <c r="I61" s="68"/>
      <c r="J61" s="63"/>
      <c r="K61" s="68"/>
      <c r="L61" s="63"/>
      <c r="M61" s="72">
        <f>SUM(E59:M59)</f>
        <v>0</v>
      </c>
      <c r="N61" s="67"/>
      <c r="O61" s="96"/>
    </row>
    <row r="62" spans="1:15" s="22" customFormat="1" ht="2.4500000000000002" customHeight="1" x14ac:dyDescent="0.45">
      <c r="E62" s="65"/>
      <c r="F62" s="66"/>
      <c r="G62" s="66"/>
      <c r="H62" s="66"/>
      <c r="I62" s="66"/>
      <c r="J62" s="66"/>
      <c r="K62" s="66"/>
      <c r="L62" s="66"/>
      <c r="M62" s="66"/>
      <c r="N62" s="67"/>
      <c r="O62" s="96"/>
    </row>
    <row r="63" spans="1:15" s="38" customFormat="1" ht="15" customHeight="1" x14ac:dyDescent="0.45">
      <c r="A63" s="40" t="s">
        <v>26</v>
      </c>
      <c r="B63" s="40"/>
      <c r="C63" s="40"/>
      <c r="D63" s="40"/>
      <c r="E63" s="55"/>
      <c r="F63" s="40"/>
      <c r="G63" s="55"/>
      <c r="H63" s="55"/>
      <c r="I63" s="55"/>
      <c r="J63" s="55"/>
      <c r="K63" s="55" t="s">
        <v>77</v>
      </c>
      <c r="L63" s="55"/>
      <c r="M63" s="55" t="s">
        <v>78</v>
      </c>
      <c r="N63" s="67"/>
      <c r="O63" s="96"/>
    </row>
    <row r="64" spans="1:15" s="22" customFormat="1" ht="2.4500000000000002" customHeight="1" thickBot="1" x14ac:dyDescent="0.5">
      <c r="E64" s="24"/>
      <c r="G64" s="39"/>
      <c r="H64" s="39"/>
      <c r="I64" s="39"/>
      <c r="J64" s="39"/>
      <c r="K64" s="39"/>
      <c r="L64" s="39"/>
      <c r="M64" s="39"/>
      <c r="N64" s="67"/>
      <c r="O64" s="96"/>
    </row>
    <row r="65" spans="1:15" s="17" customFormat="1" ht="15" customHeight="1" thickBot="1" x14ac:dyDescent="0.5">
      <c r="A65" s="97" t="s">
        <v>27</v>
      </c>
      <c r="B65" s="97"/>
      <c r="C65" s="49" t="s">
        <v>21</v>
      </c>
      <c r="D65" s="49"/>
      <c r="E65" s="1"/>
      <c r="F65" s="46"/>
      <c r="G65" s="1"/>
      <c r="I65" s="1"/>
      <c r="K65" s="1"/>
      <c r="M65" s="1"/>
      <c r="N65" s="67"/>
      <c r="O65" s="96"/>
    </row>
    <row r="66" spans="1:15" s="22" customFormat="1" ht="2.4500000000000002" customHeight="1" x14ac:dyDescent="0.45">
      <c r="A66" s="66"/>
      <c r="B66" s="66"/>
      <c r="C66" s="98"/>
      <c r="D66" s="69"/>
      <c r="E66" s="65"/>
      <c r="F66" s="66"/>
      <c r="G66" s="66"/>
      <c r="H66" s="66"/>
      <c r="I66" s="66"/>
      <c r="J66" s="66"/>
      <c r="K66" s="66"/>
      <c r="L66" s="66"/>
      <c r="M66" s="66"/>
      <c r="O66" s="96"/>
    </row>
    <row r="67" spans="1:15" s="64" customFormat="1" ht="15" customHeight="1" x14ac:dyDescent="0.45">
      <c r="A67" s="94" t="s">
        <v>22</v>
      </c>
      <c r="B67" s="94"/>
      <c r="C67" s="98"/>
      <c r="D67" s="17"/>
      <c r="E67" s="87">
        <v>0.2</v>
      </c>
      <c r="F67" s="70"/>
      <c r="G67" s="87">
        <v>1</v>
      </c>
      <c r="H67" s="71"/>
      <c r="I67" s="87">
        <v>0.2</v>
      </c>
      <c r="J67" s="63"/>
      <c r="K67" s="87">
        <v>0.2</v>
      </c>
      <c r="L67" s="63"/>
      <c r="M67" s="87">
        <v>10</v>
      </c>
      <c r="O67" s="96"/>
    </row>
    <row r="68" spans="1:15" s="22" customFormat="1" ht="2.4500000000000002" customHeight="1" x14ac:dyDescent="0.45">
      <c r="E68" s="65"/>
      <c r="F68" s="66"/>
      <c r="G68" s="66"/>
      <c r="H68" s="66"/>
      <c r="I68" s="66"/>
      <c r="J68" s="66"/>
      <c r="K68" s="66"/>
      <c r="L68" s="66"/>
      <c r="M68" s="66"/>
      <c r="N68" s="67"/>
      <c r="O68" s="96"/>
    </row>
    <row r="69" spans="1:15" s="17" customFormat="1" ht="15" customHeight="1" x14ac:dyDescent="0.45">
      <c r="A69" s="99" t="s">
        <v>28</v>
      </c>
      <c r="B69" s="99"/>
      <c r="C69" s="49" t="s">
        <v>23</v>
      </c>
      <c r="D69" s="49"/>
      <c r="E69" s="51">
        <f>E65*E67</f>
        <v>0</v>
      </c>
      <c r="F69" s="46"/>
      <c r="G69" s="51">
        <f>G65*G67</f>
        <v>0</v>
      </c>
      <c r="I69" s="51">
        <f>I65*I67</f>
        <v>0</v>
      </c>
      <c r="K69" s="51">
        <f>K65*K67</f>
        <v>0</v>
      </c>
      <c r="M69" s="51">
        <f>M65*M67</f>
        <v>0</v>
      </c>
      <c r="O69" s="96"/>
    </row>
    <row r="70" spans="1:15" s="22" customFormat="1" ht="2.4500000000000002" customHeight="1" x14ac:dyDescent="0.45">
      <c r="E70" s="24"/>
      <c r="O70" s="96"/>
    </row>
    <row r="71" spans="1:15" s="17" customFormat="1" ht="15" customHeight="1" x14ac:dyDescent="0.45">
      <c r="A71" s="99" t="s">
        <v>29</v>
      </c>
      <c r="B71" s="99"/>
      <c r="C71" s="49" t="s">
        <v>25</v>
      </c>
      <c r="D71" s="43"/>
      <c r="E71" s="68"/>
      <c r="F71" s="62"/>
      <c r="G71" s="68"/>
      <c r="H71" s="63"/>
      <c r="I71" s="68"/>
      <c r="J71" s="63"/>
      <c r="K71" s="68"/>
      <c r="L71" s="63"/>
      <c r="M71" s="51">
        <f>SUM(E69:M69)</f>
        <v>0</v>
      </c>
      <c r="N71" s="43"/>
      <c r="O71" s="96"/>
    </row>
    <row r="72" spans="1:15" s="22" customFormat="1" ht="5.0999999999999996" customHeight="1" x14ac:dyDescent="0.45">
      <c r="G72" s="39"/>
      <c r="I72" s="39"/>
      <c r="K72" s="39"/>
      <c r="M72" s="24"/>
      <c r="O72" s="96"/>
    </row>
    <row r="73" spans="1:15" s="22" customFormat="1" ht="15" customHeight="1" x14ac:dyDescent="0.45">
      <c r="A73" s="100" t="s">
        <v>30</v>
      </c>
      <c r="B73" s="100"/>
      <c r="G73" s="39"/>
      <c r="I73" s="39"/>
      <c r="K73" s="39"/>
      <c r="M73" s="73">
        <f>M61+M71</f>
        <v>0</v>
      </c>
      <c r="O73" s="96"/>
    </row>
    <row r="74" spans="1:15" s="22" customFormat="1" ht="7.5" customHeight="1" x14ac:dyDescent="0.35">
      <c r="C74" s="23"/>
      <c r="D74" s="23"/>
      <c r="E74" s="24"/>
      <c r="G74" s="53"/>
      <c r="H74" s="53"/>
      <c r="I74" s="53"/>
      <c r="J74" s="53"/>
      <c r="K74" s="53"/>
      <c r="L74" s="53"/>
      <c r="M74" s="53"/>
      <c r="N74" s="53"/>
      <c r="O74" s="53"/>
    </row>
    <row r="75" spans="1:15" s="38" customFormat="1" ht="13.5" x14ac:dyDescent="0.45">
      <c r="A75" s="36" t="s">
        <v>31</v>
      </c>
      <c r="B75" s="36"/>
      <c r="C75" s="36"/>
      <c r="D75" s="36"/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</row>
    <row r="76" spans="1:15" s="22" customFormat="1" ht="2.4500000000000002" customHeight="1" x14ac:dyDescent="0.45">
      <c r="E76" s="24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8" customFormat="1" ht="14.25" customHeight="1" x14ac:dyDescent="0.45">
      <c r="A77" s="40" t="s">
        <v>61</v>
      </c>
      <c r="B77" s="40"/>
      <c r="C77" s="40"/>
      <c r="D77" s="40"/>
      <c r="E77" s="55" t="s">
        <v>17</v>
      </c>
      <c r="F77" s="40"/>
      <c r="G77" s="55" t="s">
        <v>18</v>
      </c>
      <c r="H77" s="55"/>
      <c r="I77" s="55" t="s">
        <v>19</v>
      </c>
      <c r="J77" s="55"/>
      <c r="K77" s="55"/>
      <c r="L77" s="55"/>
      <c r="M77" s="55"/>
      <c r="N77" s="42"/>
      <c r="O77" s="96" t="s">
        <v>45</v>
      </c>
    </row>
    <row r="78" spans="1:15" s="22" customFormat="1" ht="2.4500000000000002" customHeight="1" thickBot="1" x14ac:dyDescent="0.5">
      <c r="E78" s="24"/>
      <c r="G78" s="39"/>
      <c r="H78" s="39"/>
      <c r="I78" s="39"/>
      <c r="J78" s="39"/>
      <c r="K78" s="39"/>
      <c r="L78" s="39"/>
      <c r="M78" s="39"/>
      <c r="N78" s="39"/>
      <c r="O78" s="96"/>
    </row>
    <row r="79" spans="1:15" s="17" customFormat="1" ht="15" customHeight="1" thickBot="1" x14ac:dyDescent="0.5">
      <c r="A79" s="97" t="s">
        <v>62</v>
      </c>
      <c r="B79" s="97"/>
      <c r="C79" s="49" t="s">
        <v>32</v>
      </c>
      <c r="D79" s="49"/>
      <c r="E79" s="1"/>
      <c r="F79" s="46"/>
      <c r="G79" s="1"/>
      <c r="I79" s="1"/>
      <c r="K79" s="57"/>
      <c r="L79" s="58"/>
      <c r="M79" s="57"/>
      <c r="O79" s="96"/>
    </row>
    <row r="80" spans="1:15" s="22" customFormat="1" ht="2.4500000000000002" customHeight="1" x14ac:dyDescent="0.45">
      <c r="A80" s="66"/>
      <c r="B80" s="66"/>
      <c r="C80" s="98"/>
      <c r="D80" s="69"/>
      <c r="E80" s="65"/>
      <c r="F80" s="66"/>
      <c r="G80" s="66"/>
      <c r="H80" s="66"/>
      <c r="I80" s="66"/>
      <c r="J80" s="66"/>
      <c r="K80" s="57"/>
      <c r="L80" s="58"/>
      <c r="M80" s="57"/>
      <c r="N80" s="67"/>
      <c r="O80" s="96"/>
    </row>
    <row r="81" spans="1:15" s="64" customFormat="1" ht="15" customHeight="1" x14ac:dyDescent="0.45">
      <c r="A81" s="94" t="s">
        <v>22</v>
      </c>
      <c r="B81" s="94"/>
      <c r="C81" s="98"/>
      <c r="D81" s="49"/>
      <c r="E81" s="86">
        <v>2</v>
      </c>
      <c r="F81" s="62"/>
      <c r="G81" s="86">
        <v>10</v>
      </c>
      <c r="H81" s="63"/>
      <c r="I81" s="86">
        <v>2</v>
      </c>
      <c r="J81" s="63"/>
      <c r="K81" s="57"/>
      <c r="L81" s="58"/>
      <c r="M81" s="57"/>
      <c r="N81" s="67"/>
      <c r="O81" s="96"/>
    </row>
    <row r="82" spans="1:15" s="22" customFormat="1" ht="2.4500000000000002" customHeight="1" x14ac:dyDescent="0.45">
      <c r="E82" s="65"/>
      <c r="F82" s="66"/>
      <c r="G82" s="66"/>
      <c r="H82" s="66"/>
      <c r="I82" s="66"/>
      <c r="J82" s="66"/>
      <c r="K82" s="66"/>
      <c r="L82" s="66"/>
      <c r="M82" s="66"/>
      <c r="N82" s="67"/>
      <c r="O82" s="96"/>
    </row>
    <row r="83" spans="1:15" s="17" customFormat="1" ht="15" customHeight="1" x14ac:dyDescent="0.45">
      <c r="A83" s="99" t="s">
        <v>63</v>
      </c>
      <c r="B83" s="99"/>
      <c r="C83" s="49" t="s">
        <v>23</v>
      </c>
      <c r="D83" s="49"/>
      <c r="E83" s="51">
        <f>E79*E81</f>
        <v>0</v>
      </c>
      <c r="F83" s="46"/>
      <c r="G83" s="51">
        <f>G79*G81</f>
        <v>0</v>
      </c>
      <c r="I83" s="51">
        <f>I79*I81</f>
        <v>0</v>
      </c>
      <c r="K83" s="51"/>
      <c r="M83" s="51"/>
      <c r="N83" s="67"/>
      <c r="O83" s="96"/>
    </row>
    <row r="84" spans="1:15" s="22" customFormat="1" ht="2.4500000000000002" customHeight="1" x14ac:dyDescent="0.45">
      <c r="E84" s="24"/>
      <c r="N84" s="67"/>
      <c r="O84" s="96"/>
    </row>
    <row r="85" spans="1:15" s="17" customFormat="1" ht="15" customHeight="1" x14ac:dyDescent="0.45">
      <c r="A85" s="99" t="s">
        <v>64</v>
      </c>
      <c r="B85" s="99"/>
      <c r="C85" s="49" t="s">
        <v>25</v>
      </c>
      <c r="D85" s="43"/>
      <c r="E85" s="43"/>
      <c r="F85" s="43"/>
      <c r="G85" s="43"/>
      <c r="H85" s="43"/>
      <c r="I85" s="43"/>
      <c r="J85" s="43"/>
      <c r="K85" s="43"/>
      <c r="L85" s="43"/>
      <c r="M85" s="51">
        <f>SUM(E83:M83)</f>
        <v>0</v>
      </c>
      <c r="N85" s="67"/>
      <c r="O85" s="96"/>
    </row>
    <row r="86" spans="1:15" s="22" customFormat="1" ht="2.4500000000000002" customHeight="1" x14ac:dyDescent="0.45">
      <c r="E86" s="24"/>
      <c r="G86" s="39"/>
      <c r="H86" s="39"/>
      <c r="I86" s="39"/>
      <c r="J86" s="39"/>
      <c r="K86" s="39"/>
      <c r="L86" s="39"/>
      <c r="M86" s="39"/>
      <c r="N86" s="39"/>
      <c r="O86" s="96"/>
    </row>
    <row r="87" spans="1:15" s="38" customFormat="1" ht="15" customHeight="1" x14ac:dyDescent="0.45">
      <c r="A87" s="56"/>
      <c r="B87" s="56"/>
      <c r="C87" s="56"/>
      <c r="D87" s="56"/>
      <c r="E87" s="58"/>
      <c r="F87" s="56"/>
      <c r="G87" s="58"/>
      <c r="H87" s="58"/>
      <c r="I87" s="58"/>
      <c r="J87" s="58"/>
      <c r="K87" s="58"/>
      <c r="L87" s="58"/>
      <c r="M87" s="58"/>
      <c r="N87" s="67"/>
      <c r="O87" s="96"/>
    </row>
    <row r="88" spans="1:15" s="38" customFormat="1" ht="13.5" x14ac:dyDescent="0.45">
      <c r="A88" s="56"/>
      <c r="B88" s="56"/>
      <c r="C88" s="56"/>
      <c r="D88" s="56"/>
      <c r="E88" s="57"/>
      <c r="F88" s="56"/>
      <c r="G88" s="57"/>
      <c r="H88" s="58"/>
      <c r="I88" s="57"/>
      <c r="J88" s="58"/>
      <c r="K88" s="57"/>
      <c r="L88" s="58"/>
      <c r="M88" s="57"/>
      <c r="N88" s="42"/>
      <c r="O88" s="96"/>
    </row>
    <row r="89" spans="1:15" s="22" customFormat="1" ht="2.4500000000000002" customHeight="1" x14ac:dyDescent="0.45">
      <c r="E89" s="24"/>
      <c r="G89" s="39"/>
      <c r="H89" s="39"/>
      <c r="I89" s="39"/>
      <c r="J89" s="39"/>
      <c r="K89" s="39"/>
      <c r="L89" s="39"/>
      <c r="M89" s="39"/>
      <c r="N89" s="67"/>
      <c r="O89" s="96"/>
    </row>
    <row r="90" spans="1:15" s="17" customFormat="1" ht="15" customHeight="1" x14ac:dyDescent="0.45">
      <c r="A90" s="97"/>
      <c r="B90" s="97"/>
      <c r="C90" s="49"/>
      <c r="D90" s="49"/>
      <c r="E90" s="88"/>
      <c r="F90" s="56"/>
      <c r="G90" s="88"/>
      <c r="H90" s="58"/>
      <c r="I90" s="88"/>
      <c r="K90" s="74"/>
      <c r="M90" s="74"/>
      <c r="N90" s="67"/>
      <c r="O90" s="96"/>
    </row>
    <row r="91" spans="1:15" s="22" customFormat="1" ht="2.4500000000000002" customHeight="1" x14ac:dyDescent="0.45">
      <c r="A91" s="66"/>
      <c r="B91" s="66"/>
      <c r="C91" s="98"/>
      <c r="D91" s="69"/>
      <c r="E91" s="65"/>
      <c r="F91" s="66"/>
      <c r="G91" s="66"/>
      <c r="H91" s="66"/>
      <c r="I91" s="66"/>
      <c r="J91" s="66"/>
      <c r="K91" s="66"/>
      <c r="L91" s="66"/>
      <c r="M91" s="66"/>
      <c r="O91" s="96"/>
    </row>
    <row r="92" spans="1:15" s="64" customFormat="1" ht="15" customHeight="1" x14ac:dyDescent="0.45">
      <c r="A92" s="94"/>
      <c r="B92" s="94"/>
      <c r="C92" s="98"/>
      <c r="D92" s="49"/>
      <c r="E92" s="57"/>
      <c r="F92" s="56"/>
      <c r="G92" s="57"/>
      <c r="H92" s="58"/>
      <c r="I92" s="57"/>
      <c r="J92" s="63"/>
      <c r="K92" s="68"/>
      <c r="L92" s="63"/>
      <c r="M92" s="48"/>
      <c r="O92" s="96"/>
    </row>
    <row r="93" spans="1:15" s="22" customFormat="1" ht="2.4500000000000002" customHeight="1" x14ac:dyDescent="0.45">
      <c r="E93" s="57"/>
      <c r="F93" s="56"/>
      <c r="G93" s="57"/>
      <c r="H93" s="58"/>
      <c r="I93" s="57"/>
      <c r="O93" s="96"/>
    </row>
    <row r="94" spans="1:15" s="17" customFormat="1" ht="15" customHeight="1" x14ac:dyDescent="0.45">
      <c r="A94" s="99"/>
      <c r="B94" s="99"/>
      <c r="C94" s="49"/>
      <c r="D94" s="49"/>
      <c r="E94" s="51"/>
      <c r="F94" s="46"/>
      <c r="G94" s="51"/>
      <c r="I94" s="51"/>
      <c r="K94" s="51"/>
      <c r="M94" s="51"/>
      <c r="O94" s="96"/>
    </row>
    <row r="95" spans="1:15" s="22" customFormat="1" ht="2.4500000000000002" customHeight="1" x14ac:dyDescent="0.45">
      <c r="E95" s="24"/>
      <c r="O95" s="96"/>
    </row>
    <row r="96" spans="1:15" s="17" customFormat="1" ht="15" customHeight="1" x14ac:dyDescent="0.45">
      <c r="A96" s="99"/>
      <c r="B96" s="99"/>
      <c r="C96" s="49"/>
      <c r="D96" s="43"/>
      <c r="E96" s="43"/>
      <c r="F96" s="43"/>
      <c r="G96" s="43"/>
      <c r="H96" s="43"/>
      <c r="I96" s="43"/>
      <c r="J96" s="43"/>
      <c r="K96" s="43"/>
      <c r="L96" s="43"/>
      <c r="M96" s="72"/>
      <c r="N96" s="43"/>
      <c r="O96" s="96"/>
    </row>
    <row r="97" spans="1:16" s="22" customFormat="1" ht="2.4500000000000002" customHeight="1" x14ac:dyDescent="0.45">
      <c r="E97" s="24"/>
      <c r="G97" s="39"/>
      <c r="H97" s="39"/>
      <c r="I97" s="39"/>
      <c r="J97" s="39"/>
      <c r="K97" s="39"/>
      <c r="L97" s="39"/>
      <c r="M97" s="39"/>
      <c r="N97" s="39"/>
      <c r="O97" s="96"/>
    </row>
    <row r="98" spans="1:16" s="38" customFormat="1" ht="15" customHeight="1" x14ac:dyDescent="0.45">
      <c r="A98" s="40" t="s">
        <v>67</v>
      </c>
      <c r="B98" s="40"/>
      <c r="C98" s="40"/>
      <c r="D98" s="40"/>
      <c r="E98" s="55"/>
      <c r="F98" s="40"/>
      <c r="G98" s="55"/>
      <c r="H98" s="55"/>
      <c r="I98" s="55"/>
      <c r="J98" s="55"/>
      <c r="K98" s="55" t="s">
        <v>77</v>
      </c>
      <c r="L98" s="55"/>
      <c r="M98" s="55" t="s">
        <v>78</v>
      </c>
      <c r="N98" s="67"/>
      <c r="O98" s="96"/>
    </row>
    <row r="99" spans="1:16" s="22" customFormat="1" ht="2.4500000000000002" customHeight="1" thickBot="1" x14ac:dyDescent="0.5">
      <c r="E99" s="24"/>
      <c r="G99" s="39"/>
      <c r="H99" s="39"/>
      <c r="I99" s="39"/>
      <c r="J99" s="39"/>
      <c r="K99" s="39"/>
      <c r="L99" s="39"/>
      <c r="M99" s="39"/>
      <c r="N99" s="67"/>
      <c r="O99" s="96"/>
    </row>
    <row r="100" spans="1:16" s="17" customFormat="1" ht="15" customHeight="1" thickBot="1" x14ac:dyDescent="0.5">
      <c r="A100" s="97" t="s">
        <v>68</v>
      </c>
      <c r="B100" s="97"/>
      <c r="C100" s="49" t="s">
        <v>32</v>
      </c>
      <c r="D100" s="49"/>
      <c r="E100" s="57"/>
      <c r="F100" s="56"/>
      <c r="G100" s="57"/>
      <c r="H100" s="58"/>
      <c r="I100" s="57"/>
      <c r="K100" s="1"/>
      <c r="M100" s="1"/>
      <c r="N100" s="67"/>
      <c r="O100" s="96"/>
    </row>
    <row r="101" spans="1:16" s="22" customFormat="1" ht="2.4500000000000002" customHeight="1" x14ac:dyDescent="0.45">
      <c r="A101" s="66"/>
      <c r="B101" s="66"/>
      <c r="C101" s="98"/>
      <c r="D101" s="69"/>
      <c r="E101" s="65"/>
      <c r="F101" s="66"/>
      <c r="G101" s="66"/>
      <c r="H101" s="66"/>
      <c r="I101" s="66"/>
      <c r="J101" s="66"/>
      <c r="K101" s="66"/>
      <c r="L101" s="66"/>
      <c r="M101" s="66"/>
      <c r="O101" s="96"/>
    </row>
    <row r="102" spans="1:16" s="64" customFormat="1" ht="15" customHeight="1" x14ac:dyDescent="0.45">
      <c r="A102" s="94" t="s">
        <v>22</v>
      </c>
      <c r="B102" s="94"/>
      <c r="C102" s="98"/>
      <c r="D102" s="49"/>
      <c r="E102" s="57"/>
      <c r="F102" s="56"/>
      <c r="G102" s="57"/>
      <c r="H102" s="58"/>
      <c r="I102" s="57"/>
      <c r="J102" s="63"/>
      <c r="K102" s="86">
        <v>2</v>
      </c>
      <c r="L102" s="63"/>
      <c r="M102" s="86">
        <v>10</v>
      </c>
      <c r="O102" s="96"/>
    </row>
    <row r="103" spans="1:16" s="22" customFormat="1" ht="2.4500000000000002" customHeight="1" x14ac:dyDescent="0.45">
      <c r="E103" s="24"/>
      <c r="O103" s="96"/>
    </row>
    <row r="104" spans="1:16" s="17" customFormat="1" ht="15" customHeight="1" x14ac:dyDescent="0.45">
      <c r="A104" s="99" t="s">
        <v>69</v>
      </c>
      <c r="B104" s="99"/>
      <c r="C104" s="49" t="s">
        <v>23</v>
      </c>
      <c r="D104" s="49"/>
      <c r="E104" s="51"/>
      <c r="F104" s="46"/>
      <c r="G104" s="51"/>
      <c r="I104" s="51"/>
      <c r="K104" s="51">
        <f>K100*K102</f>
        <v>0</v>
      </c>
      <c r="M104" s="51">
        <f>M100*M102</f>
        <v>0</v>
      </c>
      <c r="O104" s="96"/>
    </row>
    <row r="105" spans="1:16" s="22" customFormat="1" ht="2.4500000000000002" customHeight="1" x14ac:dyDescent="0.45">
      <c r="E105" s="24"/>
      <c r="O105" s="96"/>
    </row>
    <row r="106" spans="1:16" s="17" customFormat="1" ht="15" customHeight="1" x14ac:dyDescent="0.45">
      <c r="A106" s="99" t="s">
        <v>70</v>
      </c>
      <c r="B106" s="99"/>
      <c r="C106" s="49" t="s">
        <v>25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51">
        <f>SUM(E104:M104)</f>
        <v>0</v>
      </c>
      <c r="N106" s="43"/>
      <c r="O106" s="96"/>
    </row>
    <row r="107" spans="1:16" s="22" customFormat="1" ht="5.0999999999999996" customHeight="1" x14ac:dyDescent="0.45">
      <c r="G107" s="39"/>
      <c r="I107" s="39"/>
      <c r="K107" s="39"/>
      <c r="M107" s="24"/>
      <c r="O107" s="96"/>
    </row>
    <row r="108" spans="1:16" s="22" customFormat="1" ht="15" customHeight="1" x14ac:dyDescent="0.45">
      <c r="A108" s="100" t="s">
        <v>33</v>
      </c>
      <c r="B108" s="100"/>
      <c r="G108" s="39"/>
      <c r="I108" s="39"/>
      <c r="K108" s="39"/>
      <c r="M108" s="73">
        <f>M85+M96+M106</f>
        <v>0</v>
      </c>
      <c r="O108" s="96"/>
    </row>
    <row r="109" spans="1:16" s="17" customFormat="1" ht="9.9499999999999993" customHeight="1" x14ac:dyDescent="0.45">
      <c r="A109" s="52"/>
      <c r="B109" s="52"/>
      <c r="C109" s="33"/>
      <c r="D109" s="33"/>
      <c r="E109" s="34"/>
      <c r="F109" s="52"/>
      <c r="G109" s="101"/>
      <c r="H109" s="101"/>
      <c r="I109" s="101"/>
      <c r="J109" s="101"/>
      <c r="K109" s="101"/>
      <c r="L109" s="101"/>
      <c r="M109" s="101"/>
      <c r="N109" s="101"/>
      <c r="O109" s="101"/>
      <c r="P109" s="22"/>
    </row>
    <row r="110" spans="1:16" s="38" customFormat="1" ht="13.5" x14ac:dyDescent="0.45">
      <c r="A110" s="36" t="s">
        <v>34</v>
      </c>
      <c r="B110" s="36"/>
      <c r="C110" s="36"/>
      <c r="D110" s="36"/>
      <c r="E110" s="37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22"/>
    </row>
    <row r="111" spans="1:16" s="22" customFormat="1" ht="2.4500000000000002" customHeight="1" thickBot="1" x14ac:dyDescent="0.45">
      <c r="M111" s="24"/>
      <c r="O111" s="75"/>
    </row>
    <row r="112" spans="1:16" s="17" customFormat="1" ht="15" customHeight="1" thickBot="1" x14ac:dyDescent="0.45">
      <c r="A112" s="97" t="s">
        <v>35</v>
      </c>
      <c r="B112" s="97"/>
      <c r="C112" s="95" t="s">
        <v>36</v>
      </c>
      <c r="D112" s="95"/>
      <c r="F112" s="46"/>
      <c r="H112" s="45"/>
      <c r="J112" s="45"/>
      <c r="L112" s="45"/>
      <c r="M112" s="1"/>
      <c r="N112" s="45"/>
      <c r="O112" s="75"/>
      <c r="P112" s="22"/>
    </row>
    <row r="113" spans="1:16" s="22" customFormat="1" ht="2.4500000000000002" customHeight="1" x14ac:dyDescent="0.4">
      <c r="C113" s="23"/>
      <c r="D113" s="23"/>
      <c r="H113" s="23"/>
      <c r="J113" s="23"/>
      <c r="L113" s="23"/>
      <c r="M113" s="24"/>
      <c r="N113" s="23"/>
      <c r="O113" s="75"/>
    </row>
    <row r="114" spans="1:16" s="17" customFormat="1" ht="15" customHeight="1" x14ac:dyDescent="0.4">
      <c r="A114" s="94" t="s">
        <v>37</v>
      </c>
      <c r="B114" s="94"/>
      <c r="C114" s="95" t="s">
        <v>38</v>
      </c>
      <c r="D114" s="95"/>
      <c r="F114" s="46"/>
      <c r="H114" s="45"/>
      <c r="J114" s="45"/>
      <c r="L114" s="45"/>
      <c r="M114" s="48">
        <f>M29+M37+M45</f>
        <v>2</v>
      </c>
      <c r="N114" s="45"/>
      <c r="O114" s="75"/>
      <c r="P114" s="22"/>
    </row>
    <row r="115" spans="1:16" s="22" customFormat="1" ht="5.0999999999999996" customHeight="1" x14ac:dyDescent="0.4">
      <c r="G115" s="39"/>
      <c r="I115" s="39"/>
      <c r="K115" s="39"/>
      <c r="M115" s="24"/>
      <c r="O115" s="75"/>
    </row>
    <row r="116" spans="1:16" s="22" customFormat="1" ht="15" customHeight="1" x14ac:dyDescent="0.4">
      <c r="A116" s="100" t="s">
        <v>39</v>
      </c>
      <c r="B116" s="100"/>
      <c r="G116" s="39"/>
      <c r="I116" s="39"/>
      <c r="K116" s="39"/>
      <c r="M116" s="73">
        <f>M112*M114*5</f>
        <v>0</v>
      </c>
      <c r="O116" s="75"/>
    </row>
    <row r="117" spans="1:16" s="17" customFormat="1" ht="9.9499999999999993" customHeight="1" x14ac:dyDescent="0.45">
      <c r="A117" s="52"/>
      <c r="B117" s="52"/>
      <c r="C117" s="33"/>
      <c r="D117" s="33"/>
      <c r="E117" s="34"/>
      <c r="F117" s="52"/>
      <c r="G117" s="101"/>
      <c r="H117" s="101"/>
      <c r="I117" s="101"/>
      <c r="J117" s="101"/>
      <c r="K117" s="101"/>
      <c r="L117" s="101"/>
      <c r="M117" s="101"/>
      <c r="N117" s="101"/>
      <c r="O117" s="101"/>
      <c r="P117" s="22"/>
    </row>
    <row r="118" spans="1:16" x14ac:dyDescent="0.4">
      <c r="A118" s="76" t="s">
        <v>40</v>
      </c>
      <c r="B118" s="77"/>
      <c r="C118" s="77"/>
      <c r="D118" s="77"/>
      <c r="E118" s="78"/>
      <c r="F118" s="77"/>
      <c r="G118" s="79"/>
      <c r="H118" s="79"/>
      <c r="I118" s="79"/>
      <c r="J118" s="79"/>
      <c r="K118" s="79"/>
      <c r="L118" s="79"/>
      <c r="M118" s="79"/>
      <c r="N118" s="79"/>
      <c r="O118" s="79"/>
      <c r="P118" s="22"/>
    </row>
    <row r="119" spans="1:16" s="22" customFormat="1" ht="2.4500000000000002" customHeight="1" x14ac:dyDescent="0.4">
      <c r="M119" s="24"/>
      <c r="O119" s="75"/>
    </row>
    <row r="120" spans="1:16" s="17" customFormat="1" ht="15" customHeight="1" x14ac:dyDescent="0.4">
      <c r="A120" s="99" t="s">
        <v>41</v>
      </c>
      <c r="B120" s="99"/>
      <c r="C120" s="49" t="s">
        <v>42</v>
      </c>
      <c r="D120" s="43"/>
      <c r="E120" s="43"/>
      <c r="F120" s="43"/>
      <c r="G120" s="43"/>
      <c r="I120" s="43"/>
      <c r="K120" s="43"/>
      <c r="M120" s="51">
        <f>M116+M108+M73+M49</f>
        <v>0</v>
      </c>
      <c r="N120" s="67"/>
      <c r="O120" s="75"/>
      <c r="P120" s="22"/>
    </row>
    <row r="121" spans="1:16" s="22" customFormat="1" ht="2.4500000000000002" customHeight="1" thickBot="1" x14ac:dyDescent="0.45">
      <c r="E121" s="24"/>
      <c r="N121" s="67"/>
      <c r="O121" s="75"/>
    </row>
    <row r="122" spans="1:16" ht="15.4" thickBot="1" x14ac:dyDescent="0.45">
      <c r="A122" s="80" t="s">
        <v>71</v>
      </c>
      <c r="M122" s="2">
        <v>7.0000000000000007E-2</v>
      </c>
      <c r="P122" s="22"/>
    </row>
    <row r="123" spans="1:16" s="22" customFormat="1" ht="2.4500000000000002" customHeight="1" x14ac:dyDescent="0.4">
      <c r="E123" s="24"/>
      <c r="N123" s="67"/>
      <c r="O123" s="75"/>
    </row>
    <row r="124" spans="1:16" x14ac:dyDescent="0.4">
      <c r="A124" s="80"/>
      <c r="B124" s="89" t="s">
        <v>74</v>
      </c>
      <c r="M124" s="90">
        <v>20</v>
      </c>
      <c r="P124" s="22"/>
    </row>
    <row r="125" spans="1:16" s="22" customFormat="1" ht="2.4500000000000002" customHeight="1" thickBot="1" x14ac:dyDescent="0.45">
      <c r="E125" s="24"/>
      <c r="N125" s="67"/>
      <c r="O125" s="75"/>
    </row>
    <row r="126" spans="1:16" ht="15.4" thickBot="1" x14ac:dyDescent="0.45">
      <c r="A126" s="80" t="s">
        <v>72</v>
      </c>
      <c r="M126" s="2">
        <v>0.19</v>
      </c>
      <c r="P126" s="22"/>
    </row>
    <row r="127" spans="1:16" s="22" customFormat="1" ht="2.4500000000000002" customHeight="1" x14ac:dyDescent="0.4">
      <c r="E127" s="24"/>
      <c r="N127" s="67"/>
      <c r="O127" s="75"/>
    </row>
    <row r="128" spans="1:16" x14ac:dyDescent="0.4">
      <c r="A128" s="80"/>
      <c r="B128" s="89" t="s">
        <v>73</v>
      </c>
      <c r="M128" s="90">
        <v>0</v>
      </c>
      <c r="P128" s="22"/>
    </row>
    <row r="129" spans="1:16" s="22" customFormat="1" ht="2.4500000000000002" customHeight="1" x14ac:dyDescent="0.4">
      <c r="E129" s="24"/>
      <c r="N129" s="67"/>
      <c r="O129" s="75"/>
    </row>
    <row r="130" spans="1:16" x14ac:dyDescent="0.4">
      <c r="A130" s="80" t="s">
        <v>75</v>
      </c>
      <c r="M130" s="81">
        <f>(M122*M124+M126*M128)/(M124+M128)</f>
        <v>7.0000000000000007E-2</v>
      </c>
      <c r="P130" s="22"/>
    </row>
    <row r="131" spans="1:16" s="22" customFormat="1" ht="2.4500000000000002" customHeight="1" x14ac:dyDescent="0.4">
      <c r="E131" s="24"/>
      <c r="N131" s="67"/>
      <c r="O131" s="75"/>
    </row>
    <row r="132" spans="1:16" ht="15" customHeight="1" x14ac:dyDescent="0.4">
      <c r="A132" s="82" t="s">
        <v>43</v>
      </c>
      <c r="B132" s="82"/>
      <c r="C132" s="98" t="s">
        <v>57</v>
      </c>
      <c r="D132" s="98"/>
      <c r="E132" s="98"/>
      <c r="F132" s="98"/>
      <c r="G132" s="98"/>
      <c r="H132" s="83"/>
      <c r="I132" s="83"/>
      <c r="J132" s="83"/>
      <c r="K132" s="83"/>
      <c r="L132" s="83"/>
      <c r="M132" s="54">
        <f>M120*(1+M130)</f>
        <v>0</v>
      </c>
      <c r="P132" s="22"/>
    </row>
    <row r="133" spans="1:16" s="22" customFormat="1" ht="7.5" customHeight="1" x14ac:dyDescent="0.45">
      <c r="A133" s="25"/>
      <c r="E133" s="24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6" s="22" customFormat="1" ht="20.65" x14ac:dyDescent="0.45">
      <c r="A134" s="28" t="s">
        <v>76</v>
      </c>
      <c r="B134" s="29"/>
      <c r="C134" s="29"/>
      <c r="D134" s="29"/>
      <c r="E134" s="30"/>
      <c r="F134" s="31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6" s="17" customFormat="1" ht="9.9499999999999993" customHeight="1" x14ac:dyDescent="0.45">
      <c r="A135" s="52"/>
      <c r="B135" s="52"/>
      <c r="C135" s="33"/>
      <c r="D135" s="33"/>
      <c r="E135" s="34"/>
      <c r="F135" s="52"/>
      <c r="G135" s="101"/>
      <c r="H135" s="101"/>
      <c r="I135" s="101"/>
      <c r="J135" s="101"/>
      <c r="K135" s="101"/>
      <c r="L135" s="101"/>
      <c r="M135" s="101"/>
      <c r="N135" s="101"/>
      <c r="O135" s="101"/>
      <c r="P135" s="22"/>
    </row>
    <row r="136" spans="1:16" x14ac:dyDescent="0.4">
      <c r="A136" s="76" t="s">
        <v>54</v>
      </c>
      <c r="B136" s="77"/>
      <c r="C136" s="77"/>
      <c r="D136" s="77"/>
      <c r="E136" s="78"/>
      <c r="F136" s="77"/>
      <c r="G136" s="79"/>
      <c r="H136" s="79"/>
      <c r="I136" s="79"/>
      <c r="J136" s="79"/>
      <c r="K136" s="79"/>
      <c r="L136" s="79"/>
      <c r="M136" s="79"/>
      <c r="N136" s="79"/>
      <c r="O136" s="79"/>
    </row>
    <row r="137" spans="1:16" s="22" customFormat="1" ht="2.4500000000000002" customHeight="1" x14ac:dyDescent="0.4">
      <c r="E137" s="24"/>
      <c r="N137" s="67"/>
      <c r="O137" s="75"/>
    </row>
    <row r="138" spans="1:16" x14ac:dyDescent="0.4">
      <c r="A138" s="82" t="s">
        <v>43</v>
      </c>
      <c r="C138" s="11" t="s">
        <v>49</v>
      </c>
      <c r="M138" s="51">
        <f>M132</f>
        <v>0</v>
      </c>
    </row>
    <row r="139" spans="1:16" s="22" customFormat="1" ht="2.4500000000000002" customHeight="1" x14ac:dyDescent="0.4">
      <c r="E139" s="24"/>
      <c r="N139" s="67"/>
      <c r="O139" s="75"/>
    </row>
    <row r="140" spans="1:16" x14ac:dyDescent="0.4">
      <c r="A140" s="11" t="s">
        <v>52</v>
      </c>
      <c r="C140" s="11" t="s">
        <v>50</v>
      </c>
      <c r="M140" s="51">
        <f>(0.05*(M73+0.7*M116))*(1+M130)</f>
        <v>0</v>
      </c>
    </row>
    <row r="141" spans="1:16" s="22" customFormat="1" ht="2.4500000000000002" customHeight="1" x14ac:dyDescent="0.4">
      <c r="E141" s="24"/>
      <c r="N141" s="67"/>
      <c r="O141" s="75"/>
    </row>
    <row r="142" spans="1:16" x14ac:dyDescent="0.4">
      <c r="A142" s="11" t="s">
        <v>53</v>
      </c>
      <c r="C142" s="84" t="s">
        <v>51</v>
      </c>
      <c r="M142" s="51">
        <f>(0.1*M108)*(1+M130)</f>
        <v>0</v>
      </c>
    </row>
    <row r="143" spans="1:16" s="22" customFormat="1" ht="2.4500000000000002" customHeight="1" x14ac:dyDescent="0.4">
      <c r="E143" s="24"/>
      <c r="N143" s="67"/>
      <c r="O143" s="75"/>
    </row>
    <row r="144" spans="1:16" s="82" customFormat="1" x14ac:dyDescent="0.4">
      <c r="A144" s="82" t="s">
        <v>55</v>
      </c>
      <c r="C144" s="11" t="s">
        <v>56</v>
      </c>
      <c r="E144" s="85"/>
      <c r="G144" s="83"/>
      <c r="H144" s="83"/>
      <c r="I144" s="83"/>
      <c r="J144" s="83"/>
      <c r="K144" s="83"/>
      <c r="L144" s="83"/>
      <c r="M144" s="54">
        <f>SUM(M138:M142)</f>
        <v>0</v>
      </c>
      <c r="N144" s="83"/>
      <c r="O144" s="83"/>
    </row>
  </sheetData>
  <sheetProtection sheet="1" selectLockedCells="1"/>
  <mergeCells count="50">
    <mergeCell ref="G135:O135"/>
    <mergeCell ref="A114:B114"/>
    <mergeCell ref="C114:D114"/>
    <mergeCell ref="A116:B116"/>
    <mergeCell ref="G117:O117"/>
    <mergeCell ref="A120:B120"/>
    <mergeCell ref="C132:G132"/>
    <mergeCell ref="A104:B104"/>
    <mergeCell ref="A106:B106"/>
    <mergeCell ref="A108:B108"/>
    <mergeCell ref="G109:O109"/>
    <mergeCell ref="A112:B112"/>
    <mergeCell ref="C112:D112"/>
    <mergeCell ref="O77:O108"/>
    <mergeCell ref="C101:C102"/>
    <mergeCell ref="A102:B102"/>
    <mergeCell ref="A83:B83"/>
    <mergeCell ref="A85:B85"/>
    <mergeCell ref="A90:B90"/>
    <mergeCell ref="C91:C92"/>
    <mergeCell ref="A92:B92"/>
    <mergeCell ref="A94:B94"/>
    <mergeCell ref="A96:B96"/>
    <mergeCell ref="A100:B100"/>
    <mergeCell ref="O53:O73"/>
    <mergeCell ref="A55:B55"/>
    <mergeCell ref="A57:B57"/>
    <mergeCell ref="A59:B59"/>
    <mergeCell ref="A61:B61"/>
    <mergeCell ref="A65:B65"/>
    <mergeCell ref="C66:C67"/>
    <mergeCell ref="A67:B67"/>
    <mergeCell ref="A69:B69"/>
    <mergeCell ref="A71:B71"/>
    <mergeCell ref="A73:B73"/>
    <mergeCell ref="A79:B79"/>
    <mergeCell ref="C80:C81"/>
    <mergeCell ref="A81:B81"/>
    <mergeCell ref="D7:O7"/>
    <mergeCell ref="O25:O49"/>
    <mergeCell ref="A27:B27"/>
    <mergeCell ref="A29:B29"/>
    <mergeCell ref="A31:B31"/>
    <mergeCell ref="A35:B35"/>
    <mergeCell ref="A37:B37"/>
    <mergeCell ref="A39:B39"/>
    <mergeCell ref="A43:B43"/>
    <mergeCell ref="A45:B45"/>
    <mergeCell ref="A47:B47"/>
    <mergeCell ref="A49:B49"/>
  </mergeCells>
  <dataValidations count="2">
    <dataValidation type="list" allowBlank="1" showInputMessage="1" showErrorMessage="1" sqref="M126" xr:uid="{020745F5-CF20-4D35-8FB3-94B61AE67ABD}">
      <formula1>$Q$1:$Q$2</formula1>
    </dataValidation>
    <dataValidation type="list" allowBlank="1" showInputMessage="1" showErrorMessage="1" sqref="M122" xr:uid="{26149B95-A756-4379-BCD1-B6613C70B65E}">
      <formula1>$P$1:$P$2</formula1>
    </dataValidation>
  </dataValidations>
  <pageMargins left="0.59055118110236227" right="0.59055118110236227" top="0.62992125984251968" bottom="0.43307086614173229" header="0.39370078740157483" footer="0.35433070866141736"/>
  <pageSetup paperSize="9" scale="44" orientation="portrait" horizontalDpi="300" verticalDpi="300" r:id="rId1"/>
  <headerFooter alignWithMargins="0">
    <oddHeader xml:space="preserve">&amp;R&amp;"Arial,Standard"&amp;10&amp;K00-049Seite &amp;P von &amp;N  </oddHeader>
    <oddFooter>&amp;R&amp;P/&amp;N</oddFooter>
  </headerFooter>
  <rowBreaks count="2" manualBreakCount="2">
    <brk id="74" max="16383" man="1"/>
    <brk id="11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BC1B8668E26B4B89E2D59ED877F4FF" ma:contentTypeVersion="3" ma:contentTypeDescription="Ein neues Dokument erstellen." ma:contentTypeScope="" ma:versionID="e2e974eeb7ba2388a196a51d390657aa">
  <xsd:schema xmlns:xsd="http://www.w3.org/2001/XMLSchema" xmlns:xs="http://www.w3.org/2001/XMLSchema" xmlns:p="http://schemas.microsoft.com/office/2006/metadata/properties" xmlns:ns2="eeb2fe6c-3547-4899-8f5c-a51c1e2f7e94" targetNamespace="http://schemas.microsoft.com/office/2006/metadata/properties" ma:root="true" ma:fieldsID="1fea1e870f661fe54fc2884f28e6de0e" ns2:_="">
    <xsd:import namespace="eeb2fe6c-3547-4899-8f5c-a51c1e2f7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2fe6c-3547-4899-8f5c-a51c1e2f7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BB7374-9CE7-4A7F-A4BC-88334099AFE0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561d6ede-dd75-4b10-89fb-f8b53b945d87"/>
  </ds:schemaRefs>
</ds:datastoreItem>
</file>

<file path=customXml/itemProps2.xml><?xml version="1.0" encoding="utf-8"?>
<ds:datastoreItem xmlns:ds="http://schemas.openxmlformats.org/officeDocument/2006/customXml" ds:itemID="{9976D5F4-AE11-4254-B7BE-3FEB77DDE8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EA5B58-8A64-4F40-B74E-9FDBF4B99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2fe6c-3547-4899-8f5c-a51c1e2f7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10</vt:i4>
      </vt:variant>
    </vt:vector>
  </HeadingPairs>
  <TitlesOfParts>
    <vt:vector size="20" baseType="lpstr">
      <vt:lpstr>Los  (1)</vt:lpstr>
      <vt:lpstr>Los  (2)</vt:lpstr>
      <vt:lpstr>Los  (3)</vt:lpstr>
      <vt:lpstr>Los  (4)</vt:lpstr>
      <vt:lpstr>Los  (5)</vt:lpstr>
      <vt:lpstr>Los  (6)</vt:lpstr>
      <vt:lpstr>Los  (7)</vt:lpstr>
      <vt:lpstr>Los  (8)</vt:lpstr>
      <vt:lpstr>Los  (9)</vt:lpstr>
      <vt:lpstr>Los  (10)</vt:lpstr>
      <vt:lpstr>'Los  (1)'!Drucktitel</vt:lpstr>
      <vt:lpstr>'Los  (10)'!Drucktitel</vt:lpstr>
      <vt:lpstr>'Los  (2)'!Drucktitel</vt:lpstr>
      <vt:lpstr>'Los  (3)'!Drucktitel</vt:lpstr>
      <vt:lpstr>'Los  (4)'!Drucktitel</vt:lpstr>
      <vt:lpstr>'Los  (5)'!Drucktitel</vt:lpstr>
      <vt:lpstr>'Los  (6)'!Drucktitel</vt:lpstr>
      <vt:lpstr>'Los  (7)'!Drucktitel</vt:lpstr>
      <vt:lpstr>'Los  (8)'!Drucktitel</vt:lpstr>
      <vt:lpstr>'Los  (9)'!Drucktitel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MR3</dc:creator>
  <cp:keywords/>
  <dc:description/>
  <cp:lastModifiedBy>Samir El-Zahab</cp:lastModifiedBy>
  <cp:revision/>
  <cp:lastPrinted>2024-12-19T15:08:13Z</cp:lastPrinted>
  <dcterms:created xsi:type="dcterms:W3CDTF">2023-07-20T15:15:49Z</dcterms:created>
  <dcterms:modified xsi:type="dcterms:W3CDTF">2026-04-16T15:00:21Z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0x010100D8BC1B8668E26B4B89E2D59ED877F4FF</vt:lpwstr>
  </property>
  <property fmtid="{D5CDD505-2E9C-101B-9397-08002B2CF9AE}" pid="3" name="MediaServiceImageTags">
    <vt:lpwstr/>
  </property>
</Properties>
</file>